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480" windowHeight="10560"/>
  </bookViews>
  <sheets>
    <sheet name="Province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R332" i="1"/>
  <c r="R331"/>
  <c r="R330"/>
  <c r="R304"/>
  <c r="R303"/>
  <c r="R276"/>
  <c r="R275"/>
  <c r="R274"/>
  <c r="R248"/>
  <c r="R247"/>
  <c r="R220"/>
  <c r="R219"/>
  <c r="R218"/>
  <c r="R192"/>
  <c r="R191"/>
  <c r="R164"/>
  <c r="R163"/>
  <c r="R162"/>
  <c r="R136"/>
  <c r="R135"/>
  <c r="R108"/>
  <c r="R107"/>
  <c r="R106"/>
  <c r="R80"/>
  <c r="R79"/>
  <c r="R52"/>
  <c r="R51"/>
  <c r="R50"/>
  <c r="R24"/>
  <c r="R23"/>
  <c r="Q332"/>
  <c r="Q331"/>
  <c r="Q330"/>
  <c r="P332"/>
  <c r="P331"/>
  <c r="P330"/>
  <c r="O332"/>
  <c r="O331"/>
  <c r="O330"/>
  <c r="N332"/>
  <c r="N331"/>
  <c r="N330"/>
  <c r="M332"/>
  <c r="M331"/>
  <c r="M330"/>
  <c r="L332"/>
  <c r="L331"/>
  <c r="L330"/>
  <c r="K332"/>
  <c r="K331"/>
  <c r="K330"/>
  <c r="J332"/>
  <c r="J331"/>
  <c r="J330"/>
  <c r="I332"/>
  <c r="I331"/>
  <c r="I330"/>
  <c r="H332"/>
  <c r="H331"/>
  <c r="H330"/>
  <c r="G332"/>
  <c r="G331"/>
  <c r="G330"/>
  <c r="F332"/>
  <c r="F331"/>
  <c r="F330"/>
  <c r="E332"/>
  <c r="E331"/>
  <c r="E330"/>
  <c r="D332"/>
  <c r="D331"/>
  <c r="D330"/>
  <c r="C332"/>
  <c r="C331"/>
  <c r="C330"/>
  <c r="B332"/>
  <c r="B331"/>
  <c r="B330"/>
  <c r="Q304"/>
  <c r="Q303"/>
  <c r="P304"/>
  <c r="P303"/>
  <c r="O304"/>
  <c r="O303"/>
  <c r="N304"/>
  <c r="N303"/>
  <c r="M304"/>
  <c r="M303"/>
  <c r="L304"/>
  <c r="L303"/>
  <c r="K304"/>
  <c r="K303"/>
  <c r="J304"/>
  <c r="J303"/>
  <c r="I304"/>
  <c r="I303"/>
  <c r="H304"/>
  <c r="H303"/>
  <c r="G304"/>
  <c r="G303"/>
  <c r="F304"/>
  <c r="F303"/>
  <c r="E304"/>
  <c r="E303"/>
  <c r="D304"/>
  <c r="D303"/>
  <c r="C304"/>
  <c r="C303"/>
  <c r="B304"/>
  <c r="B303"/>
  <c r="Q276"/>
  <c r="Q275"/>
  <c r="Q274"/>
  <c r="P276"/>
  <c r="P275"/>
  <c r="P274"/>
  <c r="O276"/>
  <c r="O275"/>
  <c r="O274"/>
  <c r="N276"/>
  <c r="N275"/>
  <c r="N274"/>
  <c r="M276"/>
  <c r="M275"/>
  <c r="M274"/>
  <c r="L276"/>
  <c r="L275"/>
  <c r="L274"/>
  <c r="K276"/>
  <c r="K275"/>
  <c r="K274"/>
  <c r="J276"/>
  <c r="J275"/>
  <c r="J274"/>
  <c r="I276"/>
  <c r="I275"/>
  <c r="I274"/>
  <c r="H276"/>
  <c r="H275"/>
  <c r="H274"/>
  <c r="G276"/>
  <c r="G275"/>
  <c r="G274"/>
  <c r="F276"/>
  <c r="F275"/>
  <c r="F274"/>
  <c r="E276"/>
  <c r="E275"/>
  <c r="E274"/>
  <c r="D276"/>
  <c r="D275"/>
  <c r="D274"/>
  <c r="C276"/>
  <c r="C275"/>
  <c r="C274"/>
  <c r="B276"/>
  <c r="B275"/>
  <c r="B274"/>
  <c r="Q248"/>
  <c r="Q247"/>
  <c r="P248"/>
  <c r="P247"/>
  <c r="O248"/>
  <c r="O247"/>
  <c r="N248"/>
  <c r="N247"/>
  <c r="M248"/>
  <c r="M247"/>
  <c r="L248"/>
  <c r="L247"/>
  <c r="K248"/>
  <c r="K247"/>
  <c r="J248"/>
  <c r="J247"/>
  <c r="I248"/>
  <c r="I247"/>
  <c r="H248"/>
  <c r="H247"/>
  <c r="G248"/>
  <c r="G247"/>
  <c r="F248"/>
  <c r="F247"/>
  <c r="E248"/>
  <c r="E247"/>
  <c r="D248"/>
  <c r="D247"/>
  <c r="C248"/>
  <c r="C247"/>
  <c r="B248"/>
  <c r="B247"/>
  <c r="Q220"/>
  <c r="Q219"/>
  <c r="Q218"/>
  <c r="P220"/>
  <c r="P219"/>
  <c r="P218"/>
  <c r="O220"/>
  <c r="O219"/>
  <c r="O218"/>
  <c r="N220"/>
  <c r="N219"/>
  <c r="N218"/>
  <c r="M220"/>
  <c r="M219"/>
  <c r="M218"/>
  <c r="L220"/>
  <c r="L219"/>
  <c r="L218"/>
  <c r="K220"/>
  <c r="K219"/>
  <c r="K218"/>
  <c r="J220"/>
  <c r="J219"/>
  <c r="J218"/>
  <c r="I220"/>
  <c r="I219"/>
  <c r="I218"/>
  <c r="H220"/>
  <c r="H219"/>
  <c r="H218"/>
  <c r="G220"/>
  <c r="G219"/>
  <c r="G218"/>
  <c r="F220"/>
  <c r="F219"/>
  <c r="F218"/>
  <c r="E220"/>
  <c r="E219"/>
  <c r="E218"/>
  <c r="D220"/>
  <c r="D219"/>
  <c r="D218"/>
  <c r="C220"/>
  <c r="C219"/>
  <c r="C218"/>
  <c r="B220"/>
  <c r="B219"/>
  <c r="B218"/>
  <c r="Q192"/>
  <c r="Q191"/>
  <c r="P192"/>
  <c r="P191"/>
  <c r="O192"/>
  <c r="O191"/>
  <c r="N192"/>
  <c r="N191"/>
  <c r="M192"/>
  <c r="M191"/>
  <c r="L192"/>
  <c r="L191"/>
  <c r="K192"/>
  <c r="K191"/>
  <c r="J192"/>
  <c r="J191"/>
  <c r="I192"/>
  <c r="I191"/>
  <c r="H192"/>
  <c r="H191"/>
  <c r="G192"/>
  <c r="G191"/>
  <c r="F192"/>
  <c r="F191"/>
  <c r="E192"/>
  <c r="E191"/>
  <c r="D192"/>
  <c r="D191"/>
  <c r="C192"/>
  <c r="C191"/>
  <c r="B192"/>
  <c r="B191"/>
  <c r="Q164"/>
  <c r="Q163"/>
  <c r="Q162"/>
  <c r="P164"/>
  <c r="P163"/>
  <c r="P162"/>
  <c r="O164"/>
  <c r="O163"/>
  <c r="O162"/>
  <c r="N164"/>
  <c r="N163"/>
  <c r="N162"/>
  <c r="M164"/>
  <c r="M163"/>
  <c r="M162"/>
  <c r="L164"/>
  <c r="L163"/>
  <c r="L162"/>
  <c r="K164"/>
  <c r="K163"/>
  <c r="K162"/>
  <c r="J164"/>
  <c r="J163"/>
  <c r="J162"/>
  <c r="I164"/>
  <c r="I163"/>
  <c r="I162"/>
  <c r="H164"/>
  <c r="H163"/>
  <c r="H162"/>
  <c r="G164"/>
  <c r="G163"/>
  <c r="G162"/>
  <c r="F164"/>
  <c r="F163"/>
  <c r="F162"/>
  <c r="E164"/>
  <c r="E163"/>
  <c r="E162"/>
  <c r="D164"/>
  <c r="D163"/>
  <c r="D162"/>
  <c r="C164"/>
  <c r="C163"/>
  <c r="C162"/>
  <c r="B164"/>
  <c r="B163"/>
  <c r="B162"/>
  <c r="Q136"/>
  <c r="Q135"/>
  <c r="P136"/>
  <c r="P135"/>
  <c r="O136"/>
  <c r="O135"/>
  <c r="N136"/>
  <c r="N135"/>
  <c r="M136"/>
  <c r="M135"/>
  <c r="L136"/>
  <c r="L135"/>
  <c r="K136"/>
  <c r="K135"/>
  <c r="J136"/>
  <c r="J135"/>
  <c r="I136"/>
  <c r="I135"/>
  <c r="H136"/>
  <c r="H135"/>
  <c r="G136"/>
  <c r="G135"/>
  <c r="F136"/>
  <c r="F135"/>
  <c r="E136"/>
  <c r="E135"/>
  <c r="D136"/>
  <c r="D135"/>
  <c r="C136"/>
  <c r="C135"/>
  <c r="B136"/>
  <c r="B135"/>
  <c r="Q108"/>
  <c r="Q107"/>
  <c r="Q106"/>
  <c r="P108"/>
  <c r="P107"/>
  <c r="P106"/>
  <c r="O108"/>
  <c r="O107"/>
  <c r="O106"/>
  <c r="N108"/>
  <c r="N107"/>
  <c r="N106"/>
  <c r="M108"/>
  <c r="M107"/>
  <c r="M106"/>
  <c r="L108"/>
  <c r="L107"/>
  <c r="L106"/>
  <c r="K108"/>
  <c r="K107"/>
  <c r="K106"/>
  <c r="J108"/>
  <c r="J107"/>
  <c r="J106"/>
  <c r="I108"/>
  <c r="I107"/>
  <c r="I106"/>
  <c r="H108"/>
  <c r="H107"/>
  <c r="H106"/>
  <c r="G108"/>
  <c r="G107"/>
  <c r="G106"/>
  <c r="F108"/>
  <c r="F107"/>
  <c r="F106"/>
  <c r="E108"/>
  <c r="E107"/>
  <c r="E106"/>
  <c r="D108"/>
  <c r="D107"/>
  <c r="D106"/>
  <c r="C108"/>
  <c r="C107"/>
  <c r="C106"/>
  <c r="B108"/>
  <c r="B107"/>
  <c r="B106"/>
  <c r="Q80"/>
  <c r="Q79"/>
  <c r="P80"/>
  <c r="P79"/>
  <c r="O80"/>
  <c r="O79"/>
  <c r="N80"/>
  <c r="N79"/>
  <c r="M80"/>
  <c r="M79"/>
  <c r="L80"/>
  <c r="L79"/>
  <c r="K80"/>
  <c r="K79"/>
  <c r="J80"/>
  <c r="J79"/>
  <c r="I80"/>
  <c r="I79"/>
  <c r="H80"/>
  <c r="H79"/>
  <c r="G80"/>
  <c r="G79"/>
  <c r="F80"/>
  <c r="F79"/>
  <c r="E80"/>
  <c r="E79"/>
  <c r="D80"/>
  <c r="D79"/>
  <c r="C80"/>
  <c r="C79"/>
  <c r="B80"/>
  <c r="B79"/>
  <c r="Q52"/>
  <c r="Q51"/>
  <c r="Q50"/>
  <c r="P52"/>
  <c r="P51"/>
  <c r="P50"/>
  <c r="O52"/>
  <c r="O51"/>
  <c r="O50"/>
  <c r="N52"/>
  <c r="N51"/>
  <c r="N50"/>
  <c r="M52"/>
  <c r="M51"/>
  <c r="M50"/>
  <c r="L52"/>
  <c r="L51"/>
  <c r="L50"/>
  <c r="K52"/>
  <c r="K51"/>
  <c r="K50"/>
  <c r="J52"/>
  <c r="J51"/>
  <c r="J50"/>
  <c r="I52"/>
  <c r="I51"/>
  <c r="I50"/>
  <c r="H52"/>
  <c r="H51"/>
  <c r="H50"/>
  <c r="G52"/>
  <c r="G51"/>
  <c r="G50"/>
  <c r="F52"/>
  <c r="F51"/>
  <c r="F50"/>
  <c r="E52"/>
  <c r="E51"/>
  <c r="E50"/>
  <c r="D52"/>
  <c r="D51"/>
  <c r="D50"/>
  <c r="C52"/>
  <c r="C51"/>
  <c r="C50"/>
  <c r="B52"/>
  <c r="B51"/>
  <c r="B50"/>
  <c r="Q24"/>
  <c r="Q23"/>
  <c r="P24"/>
  <c r="P23"/>
  <c r="O24"/>
  <c r="O23"/>
  <c r="N24"/>
  <c r="N23"/>
  <c r="M24"/>
  <c r="M23"/>
  <c r="L24"/>
  <c r="L23"/>
  <c r="K24"/>
  <c r="K23"/>
  <c r="J24"/>
  <c r="J23"/>
  <c r="I24"/>
  <c r="I23"/>
  <c r="H24"/>
  <c r="H23"/>
  <c r="G24"/>
  <c r="G23"/>
  <c r="F24"/>
  <c r="F23"/>
  <c r="E24"/>
  <c r="E23"/>
  <c r="D24"/>
  <c r="D23"/>
  <c r="C24"/>
  <c r="C23"/>
  <c r="B24"/>
  <c r="B23"/>
</calcChain>
</file>

<file path=xl/sharedStrings.xml><?xml version="1.0" encoding="utf-8"?>
<sst xmlns="http://schemas.openxmlformats.org/spreadsheetml/2006/main" count="600" uniqueCount="70">
  <si>
    <t>GROSS PROVINCIAL PRODUCT AT CURRENT MARKET PRICES</t>
  </si>
  <si>
    <t>ผลิตภัณฑ์มวลรวมจังหวัด ณ ราคาประจำปี</t>
  </si>
  <si>
    <t>(Millions of Baht)</t>
  </si>
  <si>
    <t>(ล้านบาท)</t>
  </si>
  <si>
    <t>Agriculture</t>
  </si>
  <si>
    <t>ภาคเกษตร</t>
  </si>
  <si>
    <t>Agriculture, hunting and forestry</t>
  </si>
  <si>
    <t>เกษตรกรรม การล่าสัตว์และการป่าไม้</t>
  </si>
  <si>
    <t>Fishing</t>
  </si>
  <si>
    <t>การประมง</t>
  </si>
  <si>
    <t>Non-Agriculture</t>
  </si>
  <si>
    <t>ภาคนอกเกษตร</t>
  </si>
  <si>
    <t>Mining and quarrying</t>
  </si>
  <si>
    <t>การทำเหมืองแร่และเหมืองหิน</t>
  </si>
  <si>
    <t>Manufacturing</t>
  </si>
  <si>
    <t>อุตสาหกรรม</t>
  </si>
  <si>
    <t>Electricity, Gas and Water supply</t>
  </si>
  <si>
    <t>การไฟฟ้า แก๊ส และการประปา</t>
  </si>
  <si>
    <t>Construction</t>
  </si>
  <si>
    <t>การก่อสร้าง</t>
  </si>
  <si>
    <t>Wholesale and retail trade; repair of motor vehicles, motorcycles and personal and household goods</t>
  </si>
  <si>
    <t>การขายส่ง การขายปลีก การซ่อมแซมยานยนต์ จักรยานยนต์ ของใช้ส่วนบุคคลและของใช้ในครัวเรือน</t>
  </si>
  <si>
    <t>Hotels and restaurants</t>
  </si>
  <si>
    <t>โรงแรมและภัตตาคาร</t>
  </si>
  <si>
    <t>Transport, storage and communications</t>
  </si>
  <si>
    <t>การขนส่ง สถานที่เก็บสินค้าและการคมนาคม</t>
  </si>
  <si>
    <t>Financial intermediation</t>
  </si>
  <si>
    <t>ตัวกลางทางการเงิน</t>
  </si>
  <si>
    <t>Real estate, renting and business activities</t>
  </si>
  <si>
    <t>บริการด้านอสังหาริมทรัพย์ การให้เช่าและบริการทางธุรกิจ</t>
  </si>
  <si>
    <t>Public administration and defence; compulsory social security</t>
  </si>
  <si>
    <t>การบริหารราชการและการป้องกันประเทศ รวมทั้งการประกัน สังคมภาคบังคับ</t>
  </si>
  <si>
    <t>Education</t>
  </si>
  <si>
    <t>การศึกษา</t>
  </si>
  <si>
    <t>Health and social work</t>
  </si>
  <si>
    <t>การบริการด้านสุขภาพและสังคม</t>
  </si>
  <si>
    <t>Other community, social and personal service activities</t>
  </si>
  <si>
    <t>การให้บริการด้านชุมชน สังคมและบริการส่วนบุคคลอื่นๆ</t>
  </si>
  <si>
    <t>Private households with employed persons</t>
  </si>
  <si>
    <t>ลูกจ้างในครัวเรือนส่วนบุคคล</t>
  </si>
  <si>
    <t>Gross provincial product (GPP)</t>
  </si>
  <si>
    <t>GPP per capita (Baht)</t>
  </si>
  <si>
    <t>Population (1,000 persons)</t>
  </si>
  <si>
    <t>ผลิตภัณฑ์มวลรวมจังหวัด</t>
  </si>
  <si>
    <t>ผลิตภัณฑ์มวลรวมจังหวัด ต่อคน (บาท)</t>
  </si>
  <si>
    <t>ประชากร (1,000 คน)</t>
  </si>
  <si>
    <t>GROSS PROVINCIAL PRODUCT CHAIN VOLUME MEASURES  (REFERENCE YEAR = 2002)</t>
  </si>
  <si>
    <t>ผลิตภัณฑ์มวลรวมจังหวัด แบบปริมาณลูกโซ่ (ปีอ้างอิง พ.ศ. 2545)</t>
  </si>
  <si>
    <t>Gross provincial product (sum up)</t>
  </si>
  <si>
    <t>Residual (sum up - CVMs)</t>
  </si>
  <si>
    <t>% Residual to CVMs</t>
  </si>
  <si>
    <t>Gross provincial product (CVMs)</t>
  </si>
  <si>
    <t>Note : Chain volume series are not additive. The sum of the components will thus not be equal to the shown totals.</t>
  </si>
  <si>
    <t>ผลิตภัณฑ์มวลรวมจังหวัด (ผลรวมส่วนย่อย)</t>
  </si>
  <si>
    <t>ผลต่าง (ผลรวมส่วนย่อย - ปริมาณลูกโซ่)</t>
  </si>
  <si>
    <t>ร้อยละของผลต่าง ต่อ ค่าปริมาณลูกโซ่</t>
  </si>
  <si>
    <t>ผลิตภัณฑ์มวลรวมจังหวัด (ปริมาณลูกโซ่)</t>
  </si>
  <si>
    <t>หมายเหตุ : ปริมาณลูกโซ่ไม่มีคุณสมบัติของการบวก คือ ผลรวมของมูลค่าส่วนย่อยไม่เท่ากับมูลค่าส่วนรวมที่เกิดจากการทำปริมาณลูกโซ่</t>
  </si>
  <si>
    <t>0501 - RATCHABURI</t>
  </si>
  <si>
    <t>0501 - ราชบุรี</t>
  </si>
  <si>
    <t>0502 - KANCHANABURI</t>
  </si>
  <si>
    <t>0502 - กาญจนบุรี</t>
  </si>
  <si>
    <t>0503 - PHACHUAP KHIRI KHAN</t>
  </si>
  <si>
    <t>0503 - ประจวบคีรีขันธ์</t>
  </si>
  <si>
    <t>0504 - PHETCHABURI</t>
  </si>
  <si>
    <t>0504 - เพชรบุรี</t>
  </si>
  <si>
    <t>0505 - SUPHAN BURI</t>
  </si>
  <si>
    <t>0505 - สุพรรณบุรี</t>
  </si>
  <si>
    <t>0506 - SAMUT SONGKHRAM</t>
  </si>
  <si>
    <t>0506 - สมุทรสงคราม</t>
  </si>
</sst>
</file>

<file path=xl/styles.xml><?xml version="1.0" encoding="utf-8"?>
<styleSheet xmlns="http://schemas.openxmlformats.org/spreadsheetml/2006/main">
  <numFmts count="2">
    <numFmt numFmtId="164" formatCode="#,##0_ ;\-#,##0"/>
    <numFmt numFmtId="165" formatCode="#,##0.0"/>
  </numFmts>
  <fonts count="3">
    <font>
      <sz val="11"/>
      <color theme="1"/>
      <name val="Calibri"/>
      <family val="2"/>
      <charset val="222"/>
      <scheme val="minor"/>
    </font>
    <font>
      <b/>
      <sz val="16"/>
      <color theme="1"/>
      <name val="Arial Narrow"/>
      <family val="2"/>
    </font>
    <font>
      <sz val="16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C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2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1" fillId="3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164" fontId="2" fillId="4" borderId="3" xfId="0" applyNumberFormat="1" applyFont="1" applyFill="1" applyBorder="1" applyAlignment="1">
      <alignment vertical="center"/>
    </xf>
    <xf numFmtId="164" fontId="2" fillId="3" borderId="3" xfId="0" applyNumberFormat="1" applyFont="1" applyFill="1" applyBorder="1" applyAlignment="1">
      <alignment vertical="center"/>
    </xf>
    <xf numFmtId="164" fontId="1" fillId="4" borderId="3" xfId="0" applyNumberFormat="1" applyFont="1" applyFill="1" applyBorder="1" applyAlignment="1">
      <alignment vertical="center"/>
    </xf>
    <xf numFmtId="164" fontId="1" fillId="5" borderId="3" xfId="0" applyNumberFormat="1" applyFont="1" applyFill="1" applyBorder="1" applyAlignment="1">
      <alignment vertical="center"/>
    </xf>
    <xf numFmtId="164" fontId="1" fillId="3" borderId="4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164" fontId="1" fillId="2" borderId="2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2" fillId="3" borderId="0" xfId="0" applyFont="1" applyFill="1" applyBorder="1"/>
    <xf numFmtId="0" fontId="1" fillId="4" borderId="3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165" fontId="1" fillId="3" borderId="3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vertical="center" wrapText="1"/>
    </xf>
    <xf numFmtId="164" fontId="1" fillId="3" borderId="3" xfId="0" applyNumberFormat="1" applyFont="1" applyFill="1" applyBorder="1" applyAlignment="1">
      <alignment vertical="center"/>
    </xf>
    <xf numFmtId="0" fontId="1" fillId="0" borderId="0" xfId="0" applyFont="1" applyBorder="1"/>
    <xf numFmtId="0" fontId="2" fillId="0" borderId="0" xfId="0" applyFont="1" applyBorder="1"/>
    <xf numFmtId="0" fontId="1" fillId="0" borderId="0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35"/>
  <sheetViews>
    <sheetView tabSelected="1" zoomScale="50" zoomScaleNormal="50" workbookViewId="0">
      <selection activeCell="A334" sqref="A334:XFD335"/>
    </sheetView>
  </sheetViews>
  <sheetFormatPr defaultColWidth="9" defaultRowHeight="20.25"/>
  <cols>
    <col min="1" max="1" width="58.5703125" style="1" customWidth="1"/>
    <col min="2" max="12" width="11.140625" style="1" customWidth="1"/>
    <col min="13" max="17" width="12.28515625" style="1" customWidth="1"/>
    <col min="18" max="18" width="12.5703125" style="1" customWidth="1"/>
    <col min="19" max="19" width="58.5703125" style="1" customWidth="1"/>
    <col min="20" max="16384" width="9" style="1"/>
  </cols>
  <sheetData>
    <row r="1" spans="1:19" s="28" customFormat="1">
      <c r="A1" s="27" t="s">
        <v>0</v>
      </c>
      <c r="S1" s="29" t="s">
        <v>1</v>
      </c>
    </row>
    <row r="2" spans="1:19" s="28" customFormat="1"/>
    <row r="3" spans="1:19" s="28" customFormat="1">
      <c r="A3" s="27" t="s">
        <v>58</v>
      </c>
      <c r="I3" s="29" t="s">
        <v>2</v>
      </c>
      <c r="J3" s="27" t="s">
        <v>3</v>
      </c>
      <c r="S3" s="29" t="s">
        <v>59</v>
      </c>
    </row>
    <row r="4" spans="1:19">
      <c r="A4" s="2"/>
      <c r="B4" s="3">
        <v>1995</v>
      </c>
      <c r="C4" s="3">
        <v>1996</v>
      </c>
      <c r="D4" s="3">
        <v>1997</v>
      </c>
      <c r="E4" s="3">
        <v>1998</v>
      </c>
      <c r="F4" s="3">
        <v>1999</v>
      </c>
      <c r="G4" s="3">
        <v>2000</v>
      </c>
      <c r="H4" s="3">
        <v>2001</v>
      </c>
      <c r="I4" s="3">
        <v>2002</v>
      </c>
      <c r="J4" s="3">
        <v>2003</v>
      </c>
      <c r="K4" s="3">
        <v>2004</v>
      </c>
      <c r="L4" s="3">
        <v>2005</v>
      </c>
      <c r="M4" s="3">
        <v>2006</v>
      </c>
      <c r="N4" s="3">
        <v>2007</v>
      </c>
      <c r="O4" s="3">
        <v>2008</v>
      </c>
      <c r="P4" s="3">
        <v>2009</v>
      </c>
      <c r="Q4" s="3">
        <v>2010</v>
      </c>
      <c r="R4" s="3">
        <v>2011</v>
      </c>
      <c r="S4" s="2"/>
    </row>
    <row r="5" spans="1:19" s="4" customFormat="1">
      <c r="A5" s="25" t="s">
        <v>4</v>
      </c>
      <c r="B5" s="26">
        <v>6235.5733989099999</v>
      </c>
      <c r="C5" s="26">
        <v>6894.7666665200004</v>
      </c>
      <c r="D5" s="26">
        <v>6847.3868030699996</v>
      </c>
      <c r="E5" s="26">
        <v>7878.91920149</v>
      </c>
      <c r="F5" s="26">
        <v>8832.1095642300006</v>
      </c>
      <c r="G5" s="26">
        <v>7858.2454073400004</v>
      </c>
      <c r="H5" s="26">
        <v>9088.4593639899995</v>
      </c>
      <c r="I5" s="26">
        <v>10322.09936962</v>
      </c>
      <c r="J5" s="26">
        <v>12071.352466050001</v>
      </c>
      <c r="K5" s="26">
        <v>12763.636988439999</v>
      </c>
      <c r="L5" s="26">
        <v>13715.34283874</v>
      </c>
      <c r="M5" s="26">
        <v>16295.95718723</v>
      </c>
      <c r="N5" s="26">
        <v>17045.474943249999</v>
      </c>
      <c r="O5" s="26">
        <v>19389.546496319999</v>
      </c>
      <c r="P5" s="26">
        <v>20764.26682329</v>
      </c>
      <c r="Q5" s="26">
        <v>19454.42854655</v>
      </c>
      <c r="R5" s="26">
        <v>19199.148942219999</v>
      </c>
      <c r="S5" s="25" t="s">
        <v>5</v>
      </c>
    </row>
    <row r="6" spans="1:19" s="4" customFormat="1">
      <c r="A6" s="6" t="s">
        <v>6</v>
      </c>
      <c r="B6" s="12">
        <v>6145.3548419700001</v>
      </c>
      <c r="C6" s="12">
        <v>6777.7772524800002</v>
      </c>
      <c r="D6" s="12">
        <v>6703.3588790000003</v>
      </c>
      <c r="E6" s="12">
        <v>7713.5575382500001</v>
      </c>
      <c r="F6" s="12">
        <v>8471.0705314900006</v>
      </c>
      <c r="G6" s="12">
        <v>7433.9100537100003</v>
      </c>
      <c r="H6" s="12">
        <v>8674.1043497699993</v>
      </c>
      <c r="I6" s="12">
        <v>9837.8879058099992</v>
      </c>
      <c r="J6" s="12">
        <v>11584.553634080001</v>
      </c>
      <c r="K6" s="12">
        <v>12321.34818024</v>
      </c>
      <c r="L6" s="12">
        <v>13423.607350210001</v>
      </c>
      <c r="M6" s="12">
        <v>15833.876211090001</v>
      </c>
      <c r="N6" s="12">
        <v>16616.090193079999</v>
      </c>
      <c r="O6" s="12">
        <v>19016.440522839999</v>
      </c>
      <c r="P6" s="12">
        <v>20363.34693625</v>
      </c>
      <c r="Q6" s="12">
        <v>19015.066460239999</v>
      </c>
      <c r="R6" s="12">
        <v>18751.018796259999</v>
      </c>
      <c r="S6" s="6" t="s">
        <v>7</v>
      </c>
    </row>
    <row r="7" spans="1:19" s="4" customFormat="1">
      <c r="A7" s="7" t="s">
        <v>8</v>
      </c>
      <c r="B7" s="13">
        <v>90.218556809999995</v>
      </c>
      <c r="C7" s="13">
        <v>116.98941388</v>
      </c>
      <c r="D7" s="13">
        <v>144.02792392999999</v>
      </c>
      <c r="E7" s="13">
        <v>165.36166309999999</v>
      </c>
      <c r="F7" s="13">
        <v>361.03903259999998</v>
      </c>
      <c r="G7" s="13">
        <v>424.33535348999999</v>
      </c>
      <c r="H7" s="13">
        <v>414.35501407999999</v>
      </c>
      <c r="I7" s="13">
        <v>484.21146365999999</v>
      </c>
      <c r="J7" s="13">
        <v>486.79883182999998</v>
      </c>
      <c r="K7" s="13">
        <v>442.28880807000002</v>
      </c>
      <c r="L7" s="13">
        <v>291.73548836999998</v>
      </c>
      <c r="M7" s="13">
        <v>462.08097598000001</v>
      </c>
      <c r="N7" s="13">
        <v>429.38475003999997</v>
      </c>
      <c r="O7" s="13">
        <v>373.10597333999999</v>
      </c>
      <c r="P7" s="13">
        <v>400.91988691</v>
      </c>
      <c r="Q7" s="13">
        <v>439.36208619000001</v>
      </c>
      <c r="R7" s="13">
        <v>448.13014583</v>
      </c>
      <c r="S7" s="7" t="s">
        <v>9</v>
      </c>
    </row>
    <row r="8" spans="1:19" s="4" customFormat="1">
      <c r="A8" s="8" t="s">
        <v>10</v>
      </c>
      <c r="B8" s="14">
        <v>34409.956940099997</v>
      </c>
      <c r="C8" s="14">
        <v>37384.50814926</v>
      </c>
      <c r="D8" s="14">
        <v>39067.398458260002</v>
      </c>
      <c r="E8" s="14">
        <v>38618.045240070001</v>
      </c>
      <c r="F8" s="14">
        <v>44321.535592870001</v>
      </c>
      <c r="G8" s="14">
        <v>44810.162585409998</v>
      </c>
      <c r="H8" s="14">
        <v>55612.166901010001</v>
      </c>
      <c r="I8" s="14">
        <v>66260.414594169997</v>
      </c>
      <c r="J8" s="14">
        <v>71046.674993690001</v>
      </c>
      <c r="K8" s="14">
        <v>74394.146083739994</v>
      </c>
      <c r="L8" s="14">
        <v>76526.422623699997</v>
      </c>
      <c r="M8" s="14">
        <v>82451.981341079998</v>
      </c>
      <c r="N8" s="14">
        <v>83803.46209488</v>
      </c>
      <c r="O8" s="14">
        <v>88613.505328280007</v>
      </c>
      <c r="P8" s="14">
        <v>93889.049051159993</v>
      </c>
      <c r="Q8" s="14">
        <v>107616.78747332</v>
      </c>
      <c r="R8" s="14">
        <v>111244.48485556</v>
      </c>
      <c r="S8" s="8" t="s">
        <v>11</v>
      </c>
    </row>
    <row r="9" spans="1:19" s="4" customFormat="1">
      <c r="A9" s="7" t="s">
        <v>12</v>
      </c>
      <c r="B9" s="13">
        <v>1194.63593773</v>
      </c>
      <c r="C9" s="13">
        <v>1384.27412673</v>
      </c>
      <c r="D9" s="13">
        <v>1274.6280249700001</v>
      </c>
      <c r="E9" s="13">
        <v>993.24545838999995</v>
      </c>
      <c r="F9" s="13">
        <v>856.76423985999998</v>
      </c>
      <c r="G9" s="13">
        <v>626.8982747</v>
      </c>
      <c r="H9" s="13">
        <v>671.87211306999995</v>
      </c>
      <c r="I9" s="13">
        <v>662.23939576999999</v>
      </c>
      <c r="J9" s="13">
        <v>769.11639449999996</v>
      </c>
      <c r="K9" s="13">
        <v>1024.6802375100001</v>
      </c>
      <c r="L9" s="13">
        <v>1243.2782319</v>
      </c>
      <c r="M9" s="13">
        <v>1415.57138495</v>
      </c>
      <c r="N9" s="13">
        <v>1465.3708688199999</v>
      </c>
      <c r="O9" s="13">
        <v>1536.92023223</v>
      </c>
      <c r="P9" s="13">
        <v>1594.0048999000001</v>
      </c>
      <c r="Q9" s="13">
        <v>1587.51987263</v>
      </c>
      <c r="R9" s="13">
        <v>1558.65825997</v>
      </c>
      <c r="S9" s="7" t="s">
        <v>13</v>
      </c>
    </row>
    <row r="10" spans="1:19" s="4" customFormat="1">
      <c r="A10" s="6" t="s">
        <v>14</v>
      </c>
      <c r="B10" s="12">
        <v>14376.01848726</v>
      </c>
      <c r="C10" s="12">
        <v>15273.598568339999</v>
      </c>
      <c r="D10" s="12">
        <v>16680.335472520001</v>
      </c>
      <c r="E10" s="12">
        <v>16295.67614213</v>
      </c>
      <c r="F10" s="12">
        <v>20543.275075699999</v>
      </c>
      <c r="G10" s="12">
        <v>18365.011345120001</v>
      </c>
      <c r="H10" s="12">
        <v>19234.803678479999</v>
      </c>
      <c r="I10" s="12">
        <v>24754.861204280001</v>
      </c>
      <c r="J10" s="12">
        <v>24076.176558899999</v>
      </c>
      <c r="K10" s="12">
        <v>24721.304474529999</v>
      </c>
      <c r="L10" s="12">
        <v>25466.638638500001</v>
      </c>
      <c r="M10" s="12">
        <v>27470.025355189999</v>
      </c>
      <c r="N10" s="12">
        <v>27632.917989630001</v>
      </c>
      <c r="O10" s="12">
        <v>24905.353700809999</v>
      </c>
      <c r="P10" s="12">
        <v>27700.80383289</v>
      </c>
      <c r="Q10" s="12">
        <v>36668.163718080003</v>
      </c>
      <c r="R10" s="12">
        <v>44765.737455410002</v>
      </c>
      <c r="S10" s="6" t="s">
        <v>15</v>
      </c>
    </row>
    <row r="11" spans="1:19" s="4" customFormat="1">
      <c r="A11" s="7" t="s">
        <v>16</v>
      </c>
      <c r="B11" s="13">
        <v>1292.17629831</v>
      </c>
      <c r="C11" s="13">
        <v>1186.61157637</v>
      </c>
      <c r="D11" s="13">
        <v>1243.6312395</v>
      </c>
      <c r="E11" s="13">
        <v>1531.5030124699999</v>
      </c>
      <c r="F11" s="13">
        <v>1498.46711486</v>
      </c>
      <c r="G11" s="13">
        <v>4436.9146584600003</v>
      </c>
      <c r="H11" s="13">
        <v>13272.8368307</v>
      </c>
      <c r="I11" s="13">
        <v>16708.919730320002</v>
      </c>
      <c r="J11" s="13">
        <v>20537.899741910001</v>
      </c>
      <c r="K11" s="13">
        <v>20804.61460945</v>
      </c>
      <c r="L11" s="13">
        <v>22071.17017125</v>
      </c>
      <c r="M11" s="13">
        <v>24200.038360989998</v>
      </c>
      <c r="N11" s="13">
        <v>23068.30712754</v>
      </c>
      <c r="O11" s="13">
        <v>30288.02282414</v>
      </c>
      <c r="P11" s="13">
        <v>31301.25563906</v>
      </c>
      <c r="Q11" s="13">
        <v>33844.002759930001</v>
      </c>
      <c r="R11" s="13">
        <v>28688.71043001</v>
      </c>
      <c r="S11" s="7" t="s">
        <v>17</v>
      </c>
    </row>
    <row r="12" spans="1:19" s="4" customFormat="1">
      <c r="A12" s="6" t="s">
        <v>18</v>
      </c>
      <c r="B12" s="12">
        <v>1605.2459278599999</v>
      </c>
      <c r="C12" s="12">
        <v>2615.33722343</v>
      </c>
      <c r="D12" s="12">
        <v>1782.9111892000001</v>
      </c>
      <c r="E12" s="12">
        <v>1388.3964023799999</v>
      </c>
      <c r="F12" s="12">
        <v>1567.98811372</v>
      </c>
      <c r="G12" s="12">
        <v>1128.9888651399999</v>
      </c>
      <c r="H12" s="12">
        <v>1072.4814840199999</v>
      </c>
      <c r="I12" s="12">
        <v>1105.9044769499999</v>
      </c>
      <c r="J12" s="12">
        <v>1408.9771858700001</v>
      </c>
      <c r="K12" s="12">
        <v>1814.4506472800001</v>
      </c>
      <c r="L12" s="12">
        <v>1861.7847386999999</v>
      </c>
      <c r="M12" s="12">
        <v>1900.5238791500001</v>
      </c>
      <c r="N12" s="12">
        <v>2252.9394609300002</v>
      </c>
      <c r="O12" s="12">
        <v>2516.5991493800002</v>
      </c>
      <c r="P12" s="12">
        <v>2931.8566439800002</v>
      </c>
      <c r="Q12" s="12">
        <v>2775.5136099699998</v>
      </c>
      <c r="R12" s="12">
        <v>2538.1348721999998</v>
      </c>
      <c r="S12" s="6" t="s">
        <v>19</v>
      </c>
    </row>
    <row r="13" spans="1:19" s="4" customFormat="1" ht="60.75">
      <c r="A13" s="7" t="s">
        <v>20</v>
      </c>
      <c r="B13" s="13">
        <v>5416.5841431099998</v>
      </c>
      <c r="C13" s="13">
        <v>6017.1883083700004</v>
      </c>
      <c r="D13" s="13">
        <v>6488.7000910899997</v>
      </c>
      <c r="E13" s="13">
        <v>5925.8259864700003</v>
      </c>
      <c r="F13" s="13">
        <v>6803.2094465399996</v>
      </c>
      <c r="G13" s="13">
        <v>6166.13381871</v>
      </c>
      <c r="H13" s="13">
        <v>6269.6992657500004</v>
      </c>
      <c r="I13" s="13">
        <v>6960.7423237599996</v>
      </c>
      <c r="J13" s="13">
        <v>6859.2529992500004</v>
      </c>
      <c r="K13" s="13">
        <v>7125.9877054400004</v>
      </c>
      <c r="L13" s="13">
        <v>7339.6249526499996</v>
      </c>
      <c r="M13" s="13">
        <v>7887.7610065199997</v>
      </c>
      <c r="N13" s="13">
        <v>8120.4383159500003</v>
      </c>
      <c r="O13" s="13">
        <v>8121.8858274800004</v>
      </c>
      <c r="P13" s="13">
        <v>9627.0369098699994</v>
      </c>
      <c r="Q13" s="13">
        <v>10250.153299649999</v>
      </c>
      <c r="R13" s="13">
        <v>10329.059840370001</v>
      </c>
      <c r="S13" s="7" t="s">
        <v>21</v>
      </c>
    </row>
    <row r="14" spans="1:19" s="4" customFormat="1">
      <c r="A14" s="6" t="s">
        <v>22</v>
      </c>
      <c r="B14" s="12">
        <v>239.90634825000001</v>
      </c>
      <c r="C14" s="12">
        <v>270.32009525000001</v>
      </c>
      <c r="D14" s="12">
        <v>273.96580504000002</v>
      </c>
      <c r="E14" s="12">
        <v>225.44884741000001</v>
      </c>
      <c r="F14" s="12">
        <v>223.39926331000001</v>
      </c>
      <c r="G14" s="12">
        <v>224.78779711999999</v>
      </c>
      <c r="H14" s="12">
        <v>219.63948250000001</v>
      </c>
      <c r="I14" s="12">
        <v>208.84245408999999</v>
      </c>
      <c r="J14" s="12">
        <v>234.2554561</v>
      </c>
      <c r="K14" s="12">
        <v>256.08753961999997</v>
      </c>
      <c r="L14" s="12">
        <v>226.34613927000001</v>
      </c>
      <c r="M14" s="12">
        <v>230.22229766000001</v>
      </c>
      <c r="N14" s="12">
        <v>238.41677381</v>
      </c>
      <c r="O14" s="12">
        <v>254.31219401999999</v>
      </c>
      <c r="P14" s="12">
        <v>297.27725369000001</v>
      </c>
      <c r="Q14" s="12">
        <v>332.26810913999998</v>
      </c>
      <c r="R14" s="12">
        <v>350.61732817000001</v>
      </c>
      <c r="S14" s="6" t="s">
        <v>23</v>
      </c>
    </row>
    <row r="15" spans="1:19" s="4" customFormat="1">
      <c r="A15" s="7" t="s">
        <v>24</v>
      </c>
      <c r="B15" s="13">
        <v>1287.7826892999999</v>
      </c>
      <c r="C15" s="13">
        <v>978.60457242999996</v>
      </c>
      <c r="D15" s="13">
        <v>1199.87725531</v>
      </c>
      <c r="E15" s="13">
        <v>1223.2135058199999</v>
      </c>
      <c r="F15" s="13">
        <v>1309.5874731399999</v>
      </c>
      <c r="G15" s="13">
        <v>1994.8386655899999</v>
      </c>
      <c r="H15" s="13">
        <v>2462.72688414</v>
      </c>
      <c r="I15" s="13">
        <v>2434.4850832000002</v>
      </c>
      <c r="J15" s="13">
        <v>2936.6986549200001</v>
      </c>
      <c r="K15" s="13">
        <v>3111.9408776499999</v>
      </c>
      <c r="L15" s="13">
        <v>1240.0579817099999</v>
      </c>
      <c r="M15" s="13">
        <v>1555.40029304</v>
      </c>
      <c r="N15" s="13">
        <v>2684.0175328800001</v>
      </c>
      <c r="O15" s="13">
        <v>2437.6543978899999</v>
      </c>
      <c r="P15" s="13">
        <v>1492.1805428099999</v>
      </c>
      <c r="Q15" s="13">
        <v>2489.4194596299999</v>
      </c>
      <c r="R15" s="13">
        <v>1270.7184772999999</v>
      </c>
      <c r="S15" s="7" t="s">
        <v>25</v>
      </c>
    </row>
    <row r="16" spans="1:19" s="4" customFormat="1">
      <c r="A16" s="6" t="s">
        <v>26</v>
      </c>
      <c r="B16" s="12">
        <v>1983.54816824</v>
      </c>
      <c r="C16" s="12">
        <v>2346.6008086699999</v>
      </c>
      <c r="D16" s="12">
        <v>2144.0512371300001</v>
      </c>
      <c r="E16" s="12">
        <v>1986.5638157599999</v>
      </c>
      <c r="F16" s="12">
        <v>1332.5258678299999</v>
      </c>
      <c r="G16" s="12">
        <v>1361.7009778900001</v>
      </c>
      <c r="H16" s="12">
        <v>1508.2881582699999</v>
      </c>
      <c r="I16" s="12">
        <v>1748.35160991</v>
      </c>
      <c r="J16" s="12">
        <v>1837.2463691400001</v>
      </c>
      <c r="K16" s="12">
        <v>2091.2147002299998</v>
      </c>
      <c r="L16" s="12">
        <v>2312.1620041000001</v>
      </c>
      <c r="M16" s="12">
        <v>2685.5687730200002</v>
      </c>
      <c r="N16" s="12">
        <v>2998.7092722500001</v>
      </c>
      <c r="O16" s="12">
        <v>3118.7181046800001</v>
      </c>
      <c r="P16" s="12">
        <v>3148.3564518100002</v>
      </c>
      <c r="Q16" s="12">
        <v>3151.4833850800001</v>
      </c>
      <c r="R16" s="12">
        <v>3539.17565397</v>
      </c>
      <c r="S16" s="6" t="s">
        <v>27</v>
      </c>
    </row>
    <row r="17" spans="1:19" s="4" customFormat="1" ht="40.5">
      <c r="A17" s="7" t="s">
        <v>28</v>
      </c>
      <c r="B17" s="13">
        <v>1437.4595370899999</v>
      </c>
      <c r="C17" s="13">
        <v>1713.62744105</v>
      </c>
      <c r="D17" s="13">
        <v>1969.7301020800001</v>
      </c>
      <c r="E17" s="13">
        <v>2287.4323928200001</v>
      </c>
      <c r="F17" s="13">
        <v>2920.8451368299998</v>
      </c>
      <c r="G17" s="13">
        <v>2903.5688883900002</v>
      </c>
      <c r="H17" s="13">
        <v>2759.39169743</v>
      </c>
      <c r="I17" s="13">
        <v>3091.2871670599998</v>
      </c>
      <c r="J17" s="13">
        <v>3221.7082544700002</v>
      </c>
      <c r="K17" s="13">
        <v>3222.4358640599999</v>
      </c>
      <c r="L17" s="13">
        <v>3389.2521149200002</v>
      </c>
      <c r="M17" s="13">
        <v>3714.3858446600002</v>
      </c>
      <c r="N17" s="13">
        <v>3638.9840813400001</v>
      </c>
      <c r="O17" s="13">
        <v>3213.91680984</v>
      </c>
      <c r="P17" s="13">
        <v>3150.9491211099999</v>
      </c>
      <c r="Q17" s="13">
        <v>3294.3202186399999</v>
      </c>
      <c r="R17" s="13">
        <v>3403.5954030900002</v>
      </c>
      <c r="S17" s="7" t="s">
        <v>29</v>
      </c>
    </row>
    <row r="18" spans="1:19" s="4" customFormat="1" ht="40.5">
      <c r="A18" s="6" t="s">
        <v>30</v>
      </c>
      <c r="B18" s="12">
        <v>1943.67668667</v>
      </c>
      <c r="C18" s="12">
        <v>2146.2074608399998</v>
      </c>
      <c r="D18" s="12">
        <v>2391.5457458999999</v>
      </c>
      <c r="E18" s="12">
        <v>2689.9052163299998</v>
      </c>
      <c r="F18" s="12">
        <v>3004.1041964400001</v>
      </c>
      <c r="G18" s="12">
        <v>3274.6691375700002</v>
      </c>
      <c r="H18" s="12">
        <v>3611.3054113200001</v>
      </c>
      <c r="I18" s="12">
        <v>4154.2819008400002</v>
      </c>
      <c r="J18" s="12">
        <v>4581.93898997</v>
      </c>
      <c r="K18" s="12">
        <v>5001.0953118500001</v>
      </c>
      <c r="L18" s="12">
        <v>5552.7691177799998</v>
      </c>
      <c r="M18" s="12">
        <v>5234.4811898600001</v>
      </c>
      <c r="N18" s="12">
        <v>5057.9725777100002</v>
      </c>
      <c r="O18" s="12">
        <v>5208.43330212</v>
      </c>
      <c r="P18" s="12">
        <v>5311.2930632300004</v>
      </c>
      <c r="Q18" s="12">
        <v>5782.4412532899996</v>
      </c>
      <c r="R18" s="12">
        <v>6458.1627378499998</v>
      </c>
      <c r="S18" s="6" t="s">
        <v>31</v>
      </c>
    </row>
    <row r="19" spans="1:19" s="4" customFormat="1">
      <c r="A19" s="7" t="s">
        <v>32</v>
      </c>
      <c r="B19" s="13">
        <v>1674.3491437800001</v>
      </c>
      <c r="C19" s="13">
        <v>1816.0465574100001</v>
      </c>
      <c r="D19" s="13">
        <v>1950.3606866299999</v>
      </c>
      <c r="E19" s="13">
        <v>2326.4928822299999</v>
      </c>
      <c r="F19" s="13">
        <v>2368.95506828</v>
      </c>
      <c r="G19" s="13">
        <v>2407.2918301300001</v>
      </c>
      <c r="H19" s="13">
        <v>2614.7429848199999</v>
      </c>
      <c r="I19" s="13">
        <v>2513.7109992199998</v>
      </c>
      <c r="J19" s="13">
        <v>2601.5061297500001</v>
      </c>
      <c r="K19" s="13">
        <v>2896.9876122599999</v>
      </c>
      <c r="L19" s="13">
        <v>3318.3094458</v>
      </c>
      <c r="M19" s="13">
        <v>3662.57688547</v>
      </c>
      <c r="N19" s="13">
        <v>4081.5048158</v>
      </c>
      <c r="O19" s="13">
        <v>4291.87773423</v>
      </c>
      <c r="P19" s="13">
        <v>4506.6266066199996</v>
      </c>
      <c r="Q19" s="13">
        <v>4651.0796036700003</v>
      </c>
      <c r="R19" s="13">
        <v>5387.0246390499997</v>
      </c>
      <c r="S19" s="7" t="s">
        <v>33</v>
      </c>
    </row>
    <row r="20" spans="1:19" s="4" customFormat="1">
      <c r="A20" s="6" t="s">
        <v>34</v>
      </c>
      <c r="B20" s="12">
        <v>1236.18799519</v>
      </c>
      <c r="C20" s="12">
        <v>1154.77375624</v>
      </c>
      <c r="D20" s="12">
        <v>1166.89178068</v>
      </c>
      <c r="E20" s="12">
        <v>1241.78713363</v>
      </c>
      <c r="F20" s="12">
        <v>1368.43717597</v>
      </c>
      <c r="G20" s="12">
        <v>1383.0237073999999</v>
      </c>
      <c r="H20" s="12">
        <v>1310.01288856</v>
      </c>
      <c r="I20" s="12">
        <v>1372.1323161099999</v>
      </c>
      <c r="J20" s="12">
        <v>1407.3512418</v>
      </c>
      <c r="K20" s="12">
        <v>1619.7250656399999</v>
      </c>
      <c r="L20" s="12">
        <v>1734.3038692099999</v>
      </c>
      <c r="M20" s="12">
        <v>1788.44112238</v>
      </c>
      <c r="N20" s="12">
        <v>1908.1356172599999</v>
      </c>
      <c r="O20" s="12">
        <v>1951.39455105</v>
      </c>
      <c r="P20" s="12">
        <v>2071.2414543099999</v>
      </c>
      <c r="Q20" s="12">
        <v>1960.72205233</v>
      </c>
      <c r="R20" s="12">
        <v>2001.3484217499999</v>
      </c>
      <c r="S20" s="6" t="s">
        <v>35</v>
      </c>
    </row>
    <row r="21" spans="1:19" s="4" customFormat="1" ht="40.5">
      <c r="A21" s="7" t="s">
        <v>36</v>
      </c>
      <c r="B21" s="13">
        <v>670.93614623999997</v>
      </c>
      <c r="C21" s="13">
        <v>427.15034267999999</v>
      </c>
      <c r="D21" s="13">
        <v>437.81100275</v>
      </c>
      <c r="E21" s="13">
        <v>439.83566345999998</v>
      </c>
      <c r="F21" s="13">
        <v>466.96029599000002</v>
      </c>
      <c r="G21" s="13">
        <v>476.85411962000001</v>
      </c>
      <c r="H21" s="13">
        <v>515.24703053999997</v>
      </c>
      <c r="I21" s="13">
        <v>491.82503136999998</v>
      </c>
      <c r="J21" s="13">
        <v>532.88278528000001</v>
      </c>
      <c r="K21" s="13">
        <v>626.53026568999996</v>
      </c>
      <c r="L21" s="13">
        <v>670.09951006999995</v>
      </c>
      <c r="M21" s="13">
        <v>633.67089285999998</v>
      </c>
      <c r="N21" s="13">
        <v>559.20754310999996</v>
      </c>
      <c r="O21" s="13">
        <v>659.78232500000001</v>
      </c>
      <c r="P21" s="13">
        <v>641.57610407000004</v>
      </c>
      <c r="Q21" s="13">
        <v>680.25924199999997</v>
      </c>
      <c r="R21" s="13">
        <v>803.48654628999998</v>
      </c>
      <c r="S21" s="7" t="s">
        <v>37</v>
      </c>
    </row>
    <row r="22" spans="1:19" s="4" customFormat="1">
      <c r="A22" s="6" t="s">
        <v>38</v>
      </c>
      <c r="B22" s="12">
        <v>51.449430020000001</v>
      </c>
      <c r="C22" s="12">
        <v>54.167310409999999</v>
      </c>
      <c r="D22" s="12">
        <v>62.958824360000001</v>
      </c>
      <c r="E22" s="12">
        <v>62.718779679999997</v>
      </c>
      <c r="F22" s="12">
        <v>57.017123329999997</v>
      </c>
      <c r="G22" s="12">
        <v>59.48049846</v>
      </c>
      <c r="H22" s="12">
        <v>89.118990319999995</v>
      </c>
      <c r="I22" s="12">
        <v>52.830900059999998</v>
      </c>
      <c r="J22" s="12">
        <v>41.66423065</v>
      </c>
      <c r="K22" s="12">
        <v>77.091171329999995</v>
      </c>
      <c r="L22" s="12">
        <v>100.62570663</v>
      </c>
      <c r="M22" s="12">
        <v>73.314054209999995</v>
      </c>
      <c r="N22" s="12">
        <v>96.540116659999995</v>
      </c>
      <c r="O22" s="12">
        <v>108.63417425999999</v>
      </c>
      <c r="P22" s="12">
        <v>114.59052658</v>
      </c>
      <c r="Q22" s="12">
        <v>149.44088811</v>
      </c>
      <c r="R22" s="12">
        <v>150.05478896</v>
      </c>
      <c r="S22" s="6" t="s">
        <v>39</v>
      </c>
    </row>
    <row r="23" spans="1:19" s="4" customFormat="1">
      <c r="A23" s="17" t="s">
        <v>40</v>
      </c>
      <c r="B23" s="18">
        <f t="shared" ref="B23:R23" si="0">SUM(B5:B22)-B5-B8</f>
        <v>40645.530337830023</v>
      </c>
      <c r="C23" s="18">
        <f t="shared" si="0"/>
        <v>44279.274814580029</v>
      </c>
      <c r="D23" s="18">
        <f t="shared" si="0"/>
        <v>45914.785260089986</v>
      </c>
      <c r="E23" s="18">
        <f t="shared" si="0"/>
        <v>46496.964440330004</v>
      </c>
      <c r="F23" s="18">
        <f t="shared" si="0"/>
        <v>53153.645155890015</v>
      </c>
      <c r="G23" s="18">
        <f t="shared" si="0"/>
        <v>52668.407991499989</v>
      </c>
      <c r="H23" s="18">
        <f t="shared" si="0"/>
        <v>64700.626263770013</v>
      </c>
      <c r="I23" s="18">
        <f t="shared" si="0"/>
        <v>76582.513962409983</v>
      </c>
      <c r="J23" s="18">
        <f t="shared" si="0"/>
        <v>83118.02745841998</v>
      </c>
      <c r="K23" s="18">
        <f t="shared" si="0"/>
        <v>87157.783070849982</v>
      </c>
      <c r="L23" s="18">
        <f t="shared" si="0"/>
        <v>90241.765461069997</v>
      </c>
      <c r="M23" s="18">
        <f t="shared" si="0"/>
        <v>98747.938527030012</v>
      </c>
      <c r="N23" s="18">
        <f t="shared" si="0"/>
        <v>100848.93703681004</v>
      </c>
      <c r="O23" s="18">
        <f t="shared" si="0"/>
        <v>108003.05182331</v>
      </c>
      <c r="P23" s="18">
        <f t="shared" si="0"/>
        <v>114653.31587308994</v>
      </c>
      <c r="Q23" s="18">
        <f t="shared" si="0"/>
        <v>127071.21601857999</v>
      </c>
      <c r="R23" s="18">
        <f t="shared" si="0"/>
        <v>130443.63379647999</v>
      </c>
      <c r="S23" s="17" t="s">
        <v>43</v>
      </c>
    </row>
    <row r="24" spans="1:19" s="4" customFormat="1">
      <c r="A24" s="9" t="s">
        <v>41</v>
      </c>
      <c r="B24" s="15">
        <f t="shared" ref="B24:R24" si="1">(SUM(B5:B22)-B5-B8)*1000/B25</f>
        <v>52327.465076405068</v>
      </c>
      <c r="C24" s="15">
        <f t="shared" si="1"/>
        <v>56432.796178203906</v>
      </c>
      <c r="D24" s="15">
        <f t="shared" si="1"/>
        <v>58111.369214900798</v>
      </c>
      <c r="E24" s="15">
        <f t="shared" si="1"/>
        <v>58355.952013626193</v>
      </c>
      <c r="F24" s="15">
        <f t="shared" si="1"/>
        <v>66150.476411095427</v>
      </c>
      <c r="G24" s="15">
        <f t="shared" si="1"/>
        <v>65173.993950774624</v>
      </c>
      <c r="H24" s="15">
        <f t="shared" si="1"/>
        <v>79641.440060573703</v>
      </c>
      <c r="I24" s="15">
        <f t="shared" si="1"/>
        <v>93913.498871076124</v>
      </c>
      <c r="J24" s="15">
        <f t="shared" si="1"/>
        <v>101689.97214032372</v>
      </c>
      <c r="K24" s="15">
        <f t="shared" si="1"/>
        <v>106502.72504203518</v>
      </c>
      <c r="L24" s="15">
        <f t="shared" si="1"/>
        <v>110193.37858826043</v>
      </c>
      <c r="M24" s="15">
        <f t="shared" si="1"/>
        <v>120167.85947919685</v>
      </c>
      <c r="N24" s="15">
        <f t="shared" si="1"/>
        <v>122171.83105439587</v>
      </c>
      <c r="O24" s="15">
        <f t="shared" si="1"/>
        <v>130168.22782569761</v>
      </c>
      <c r="P24" s="15">
        <f t="shared" si="1"/>
        <v>137414.68415682673</v>
      </c>
      <c r="Q24" s="15">
        <f t="shared" si="1"/>
        <v>151404.85250896899</v>
      </c>
      <c r="R24" s="15">
        <f t="shared" si="1"/>
        <v>154748.78792566</v>
      </c>
      <c r="S24" s="9" t="s">
        <v>44</v>
      </c>
    </row>
    <row r="25" spans="1:19" s="4" customFormat="1">
      <c r="A25" s="10" t="s">
        <v>42</v>
      </c>
      <c r="B25" s="16">
        <v>776.75328392999995</v>
      </c>
      <c r="C25" s="16">
        <v>784.63726438000003</v>
      </c>
      <c r="D25" s="16">
        <v>790.1170783</v>
      </c>
      <c r="E25" s="16">
        <v>796.78186775999995</v>
      </c>
      <c r="F25" s="16">
        <v>803.52626375</v>
      </c>
      <c r="G25" s="16">
        <v>808.12</v>
      </c>
      <c r="H25" s="16">
        <v>812.399</v>
      </c>
      <c r="I25" s="16">
        <v>815.45799999999997</v>
      </c>
      <c r="J25" s="16">
        <v>817.36699999999996</v>
      </c>
      <c r="K25" s="16">
        <v>818.36199999999997</v>
      </c>
      <c r="L25" s="16">
        <v>818.94</v>
      </c>
      <c r="M25" s="16">
        <v>821.75</v>
      </c>
      <c r="N25" s="16">
        <v>825.46799999999996</v>
      </c>
      <c r="O25" s="16">
        <v>829.71900000000005</v>
      </c>
      <c r="P25" s="16">
        <v>834.36</v>
      </c>
      <c r="Q25" s="16">
        <v>839.28099999999995</v>
      </c>
      <c r="R25" s="16">
        <v>842.93799999999999</v>
      </c>
      <c r="S25" s="10" t="s">
        <v>45</v>
      </c>
    </row>
    <row r="26" spans="1:19" s="28" customFormat="1"/>
    <row r="27" spans="1:19" s="28" customFormat="1"/>
    <row r="28" spans="1:19" s="28" customFormat="1">
      <c r="A28" s="27" t="s">
        <v>46</v>
      </c>
      <c r="S28" s="29" t="s">
        <v>47</v>
      </c>
    </row>
    <row r="29" spans="1:19" s="28" customFormat="1"/>
    <row r="30" spans="1:19" s="28" customFormat="1">
      <c r="A30" s="27" t="s">
        <v>58</v>
      </c>
      <c r="I30" s="29" t="s">
        <v>2</v>
      </c>
      <c r="J30" s="27" t="s">
        <v>3</v>
      </c>
      <c r="S30" s="29" t="s">
        <v>59</v>
      </c>
    </row>
    <row r="31" spans="1:19">
      <c r="A31" s="2"/>
      <c r="B31" s="3">
        <v>1995</v>
      </c>
      <c r="C31" s="3">
        <v>1996</v>
      </c>
      <c r="D31" s="3">
        <v>1997</v>
      </c>
      <c r="E31" s="3">
        <v>1998</v>
      </c>
      <c r="F31" s="3">
        <v>1999</v>
      </c>
      <c r="G31" s="3">
        <v>2000</v>
      </c>
      <c r="H31" s="3">
        <v>2001</v>
      </c>
      <c r="I31" s="3">
        <v>2002</v>
      </c>
      <c r="J31" s="3">
        <v>2003</v>
      </c>
      <c r="K31" s="3">
        <v>2004</v>
      </c>
      <c r="L31" s="3">
        <v>2005</v>
      </c>
      <c r="M31" s="3">
        <v>2006</v>
      </c>
      <c r="N31" s="3">
        <v>2007</v>
      </c>
      <c r="O31" s="3">
        <v>2008</v>
      </c>
      <c r="P31" s="3">
        <v>2009</v>
      </c>
      <c r="Q31" s="3">
        <v>2010</v>
      </c>
      <c r="R31" s="3">
        <v>2011</v>
      </c>
      <c r="S31" s="2"/>
    </row>
    <row r="32" spans="1:19" s="4" customFormat="1">
      <c r="A32" s="5" t="s">
        <v>4</v>
      </c>
      <c r="B32" s="11">
        <v>7060.0819286223295</v>
      </c>
      <c r="C32" s="11">
        <v>7151.1361066026966</v>
      </c>
      <c r="D32" s="11">
        <v>7682.4022388968388</v>
      </c>
      <c r="E32" s="11">
        <v>8021.1690368855807</v>
      </c>
      <c r="F32" s="11">
        <v>9187.1786774862285</v>
      </c>
      <c r="G32" s="11">
        <v>9863.6954233582564</v>
      </c>
      <c r="H32" s="11">
        <v>9678.0566008072583</v>
      </c>
      <c r="I32" s="11">
        <v>10322.09936962</v>
      </c>
      <c r="J32" s="11">
        <v>10999.52788134</v>
      </c>
      <c r="K32" s="11">
        <v>10996.483874473934</v>
      </c>
      <c r="L32" s="11">
        <v>10932.965836117</v>
      </c>
      <c r="M32" s="11">
        <v>12437.28783504602</v>
      </c>
      <c r="N32" s="11">
        <v>12573.675651991061</v>
      </c>
      <c r="O32" s="11">
        <v>12462.50521861227</v>
      </c>
      <c r="P32" s="11">
        <v>11804.850278639902</v>
      </c>
      <c r="Q32" s="11">
        <v>11197.10515437132</v>
      </c>
      <c r="R32" s="11">
        <v>11919.867178268762</v>
      </c>
      <c r="S32" s="5" t="s">
        <v>5</v>
      </c>
    </row>
    <row r="33" spans="1:19" s="4" customFormat="1">
      <c r="A33" s="6" t="s">
        <v>6</v>
      </c>
      <c r="B33" s="12">
        <v>6933.4642166672011</v>
      </c>
      <c r="C33" s="12">
        <v>7009.3634376221216</v>
      </c>
      <c r="D33" s="12">
        <v>7514.329512467395</v>
      </c>
      <c r="E33" s="12">
        <v>7854.8821979080767</v>
      </c>
      <c r="F33" s="12">
        <v>8812.3633959943927</v>
      </c>
      <c r="G33" s="12">
        <v>9442.0468355915455</v>
      </c>
      <c r="H33" s="12">
        <v>9267.8190612351809</v>
      </c>
      <c r="I33" s="12">
        <v>9837.8879059499995</v>
      </c>
      <c r="J33" s="12">
        <v>10500.245162469999</v>
      </c>
      <c r="K33" s="12">
        <v>10517.868762856659</v>
      </c>
      <c r="L33" s="12">
        <v>10576.47660444629</v>
      </c>
      <c r="M33" s="12">
        <v>11922.571969662513</v>
      </c>
      <c r="N33" s="12">
        <v>12091.651951737642</v>
      </c>
      <c r="O33" s="12">
        <v>11948.965848353055</v>
      </c>
      <c r="P33" s="12">
        <v>11356.20492209652</v>
      </c>
      <c r="Q33" s="12">
        <v>10737.484140950377</v>
      </c>
      <c r="R33" s="12">
        <v>11416.981998298435</v>
      </c>
      <c r="S33" s="6" t="s">
        <v>7</v>
      </c>
    </row>
    <row r="34" spans="1:19" s="4" customFormat="1">
      <c r="A34" s="7" t="s">
        <v>8</v>
      </c>
      <c r="B34" s="13">
        <v>123.46639329414431</v>
      </c>
      <c r="C34" s="13">
        <v>141.46046169408586</v>
      </c>
      <c r="D34" s="13">
        <v>170.40556038411515</v>
      </c>
      <c r="E34" s="13">
        <v>168.21251584619699</v>
      </c>
      <c r="F34" s="13">
        <v>376.82509624848018</v>
      </c>
      <c r="G34" s="13">
        <v>423.86990161805795</v>
      </c>
      <c r="H34" s="13">
        <v>413.15920782932125</v>
      </c>
      <c r="I34" s="13">
        <v>484.21146365999999</v>
      </c>
      <c r="J34" s="13">
        <v>499.28271887</v>
      </c>
      <c r="K34" s="13">
        <v>475.91429725033049</v>
      </c>
      <c r="L34" s="13">
        <v>322.70678497378486</v>
      </c>
      <c r="M34" s="13">
        <v>520.3849397641012</v>
      </c>
      <c r="N34" s="13">
        <v>468.75422463642604</v>
      </c>
      <c r="O34" s="13">
        <v>518.28220717762451</v>
      </c>
      <c r="P34" s="13">
        <v>407.37987091786539</v>
      </c>
      <c r="Q34" s="13">
        <v>448.48944782557857</v>
      </c>
      <c r="R34" s="13">
        <v>502.01656289080853</v>
      </c>
      <c r="S34" s="7" t="s">
        <v>9</v>
      </c>
    </row>
    <row r="35" spans="1:19" s="4" customFormat="1">
      <c r="A35" s="8" t="s">
        <v>10</v>
      </c>
      <c r="B35" s="14">
        <v>40982.930470224725</v>
      </c>
      <c r="C35" s="14">
        <v>42912.691590593538</v>
      </c>
      <c r="D35" s="14">
        <v>42907.608151868255</v>
      </c>
      <c r="E35" s="14">
        <v>39232.044029861754</v>
      </c>
      <c r="F35" s="14">
        <v>46098.578141504273</v>
      </c>
      <c r="G35" s="14">
        <v>45545.793124911739</v>
      </c>
      <c r="H35" s="14">
        <v>54511.524318822172</v>
      </c>
      <c r="I35" s="14">
        <v>66260.414594169997</v>
      </c>
      <c r="J35" s="14">
        <v>70157.292034219994</v>
      </c>
      <c r="K35" s="14">
        <v>74226.832243765297</v>
      </c>
      <c r="L35" s="14">
        <v>76018.606172394881</v>
      </c>
      <c r="M35" s="14">
        <v>78245.451040785338</v>
      </c>
      <c r="N35" s="14">
        <v>78624.958407096696</v>
      </c>
      <c r="O35" s="14">
        <v>76090.790656488403</v>
      </c>
      <c r="P35" s="14">
        <v>78870.982374381085</v>
      </c>
      <c r="Q35" s="14">
        <v>87944.827466381888</v>
      </c>
      <c r="R35" s="14">
        <v>89016.547369621301</v>
      </c>
      <c r="S35" s="8" t="s">
        <v>11</v>
      </c>
    </row>
    <row r="36" spans="1:19" s="4" customFormat="1">
      <c r="A36" s="7" t="s">
        <v>12</v>
      </c>
      <c r="B36" s="13">
        <v>1656.6672956874959</v>
      </c>
      <c r="C36" s="13">
        <v>1773.4615156879697</v>
      </c>
      <c r="D36" s="13">
        <v>1551.7441330847846</v>
      </c>
      <c r="E36" s="13">
        <v>1129.0975423152736</v>
      </c>
      <c r="F36" s="13">
        <v>986.19262176236418</v>
      </c>
      <c r="G36" s="13">
        <v>673.79227392532289</v>
      </c>
      <c r="H36" s="13">
        <v>703.56523631921107</v>
      </c>
      <c r="I36" s="13">
        <v>662.23939580000001</v>
      </c>
      <c r="J36" s="13">
        <v>740.22394478000001</v>
      </c>
      <c r="K36" s="13">
        <v>939.67194863581756</v>
      </c>
      <c r="L36" s="13">
        <v>1182.6414466908632</v>
      </c>
      <c r="M36" s="13">
        <v>1307.2031022671961</v>
      </c>
      <c r="N36" s="13">
        <v>1321.4043802849169</v>
      </c>
      <c r="O36" s="13">
        <v>1297.8736351959103</v>
      </c>
      <c r="P36" s="13">
        <v>1172.5230342628481</v>
      </c>
      <c r="Q36" s="13">
        <v>1187.8064959401142</v>
      </c>
      <c r="R36" s="13">
        <v>1205.3314735035483</v>
      </c>
      <c r="S36" s="7" t="s">
        <v>13</v>
      </c>
    </row>
    <row r="37" spans="1:19" s="4" customFormat="1">
      <c r="A37" s="6" t="s">
        <v>14</v>
      </c>
      <c r="B37" s="12">
        <v>17498.147452674319</v>
      </c>
      <c r="C37" s="12">
        <v>18127.616237630791</v>
      </c>
      <c r="D37" s="12">
        <v>18953.208994547484</v>
      </c>
      <c r="E37" s="12">
        <v>16413.800938718345</v>
      </c>
      <c r="F37" s="12">
        <v>21664.143535202933</v>
      </c>
      <c r="G37" s="12">
        <v>18597.715548910808</v>
      </c>
      <c r="H37" s="12">
        <v>19355.54177591897</v>
      </c>
      <c r="I37" s="12">
        <v>24754.861205159999</v>
      </c>
      <c r="J37" s="12">
        <v>24000.939880470003</v>
      </c>
      <c r="K37" s="12">
        <v>24250.260578535432</v>
      </c>
      <c r="L37" s="12">
        <v>24274.031567564241</v>
      </c>
      <c r="M37" s="12">
        <v>24964.822035244339</v>
      </c>
      <c r="N37" s="12">
        <v>26156.399400930131</v>
      </c>
      <c r="O37" s="12">
        <v>21794.044121931573</v>
      </c>
      <c r="P37" s="12">
        <v>23401.463443789511</v>
      </c>
      <c r="Q37" s="12">
        <v>29588.242262267126</v>
      </c>
      <c r="R37" s="12">
        <v>34397.465203976171</v>
      </c>
      <c r="S37" s="6" t="s">
        <v>15</v>
      </c>
    </row>
    <row r="38" spans="1:19" s="4" customFormat="1">
      <c r="A38" s="7" t="s">
        <v>16</v>
      </c>
      <c r="B38" s="13">
        <v>1532.9323628434443</v>
      </c>
      <c r="C38" s="13">
        <v>1443.174263405602</v>
      </c>
      <c r="D38" s="13">
        <v>1448.0647115225661</v>
      </c>
      <c r="E38" s="13">
        <v>1553.9840281139118</v>
      </c>
      <c r="F38" s="13">
        <v>1635.6373041439849</v>
      </c>
      <c r="G38" s="13">
        <v>4489.2985995796462</v>
      </c>
      <c r="H38" s="13">
        <v>11850.306697035194</v>
      </c>
      <c r="I38" s="13">
        <v>16708.91973035</v>
      </c>
      <c r="J38" s="13">
        <v>19797.868655279999</v>
      </c>
      <c r="K38" s="13">
        <v>22539.34031520562</v>
      </c>
      <c r="L38" s="13">
        <v>22933.753171931727</v>
      </c>
      <c r="M38" s="13">
        <v>24073.770876072278</v>
      </c>
      <c r="N38" s="13">
        <v>22465.754270542115</v>
      </c>
      <c r="O38" s="13">
        <v>25163.941549454652</v>
      </c>
      <c r="P38" s="13">
        <v>25147.25128938767</v>
      </c>
      <c r="Q38" s="13">
        <v>27225.813039141562</v>
      </c>
      <c r="R38" s="13">
        <v>22818.851157191817</v>
      </c>
      <c r="S38" s="7" t="s">
        <v>17</v>
      </c>
    </row>
    <row r="39" spans="1:19" s="4" customFormat="1">
      <c r="A39" s="6" t="s">
        <v>18</v>
      </c>
      <c r="B39" s="12">
        <v>1955.8778809206615</v>
      </c>
      <c r="C39" s="12">
        <v>3020.7772963860052</v>
      </c>
      <c r="D39" s="12">
        <v>1948.4358791641077</v>
      </c>
      <c r="E39" s="12">
        <v>1446.0528665346264</v>
      </c>
      <c r="F39" s="12">
        <v>1631.904174302497</v>
      </c>
      <c r="G39" s="12">
        <v>1163.8579778614735</v>
      </c>
      <c r="H39" s="12">
        <v>1092.3936746669053</v>
      </c>
      <c r="I39" s="12">
        <v>1105.9044769499999</v>
      </c>
      <c r="J39" s="12">
        <v>1379.8011312100002</v>
      </c>
      <c r="K39" s="12">
        <v>1714.0637357566181</v>
      </c>
      <c r="L39" s="12">
        <v>1679.336344578388</v>
      </c>
      <c r="M39" s="12">
        <v>1578.4374151123443</v>
      </c>
      <c r="N39" s="12">
        <v>1813.1332554851665</v>
      </c>
      <c r="O39" s="12">
        <v>1887.5988943781226</v>
      </c>
      <c r="P39" s="12">
        <v>2247.0108071376872</v>
      </c>
      <c r="Q39" s="12">
        <v>2072.2713164230936</v>
      </c>
      <c r="R39" s="12">
        <v>1809.126193939745</v>
      </c>
      <c r="S39" s="6" t="s">
        <v>19</v>
      </c>
    </row>
    <row r="40" spans="1:19" s="4" customFormat="1" ht="60.75">
      <c r="A40" s="7" t="s">
        <v>20</v>
      </c>
      <c r="B40" s="13">
        <v>6558.534229596663</v>
      </c>
      <c r="C40" s="13">
        <v>6832.226189404405</v>
      </c>
      <c r="D40" s="13">
        <v>6866.4074826202768</v>
      </c>
      <c r="E40" s="13">
        <v>5923.8554624078906</v>
      </c>
      <c r="F40" s="13">
        <v>6955.9088143272184</v>
      </c>
      <c r="G40" s="13">
        <v>6351.0324846237199</v>
      </c>
      <c r="H40" s="13">
        <v>6460.2459301212311</v>
      </c>
      <c r="I40" s="13">
        <v>6960.7423237900002</v>
      </c>
      <c r="J40" s="13">
        <v>6866.2632970699988</v>
      </c>
      <c r="K40" s="13">
        <v>6790.1857402545493</v>
      </c>
      <c r="L40" s="13">
        <v>6446.2807964159301</v>
      </c>
      <c r="M40" s="13">
        <v>6677.3463339499494</v>
      </c>
      <c r="N40" s="13">
        <v>6797.7816367524165</v>
      </c>
      <c r="O40" s="13">
        <v>6341.3091947614321</v>
      </c>
      <c r="P40" s="13">
        <v>6889.5807866337573</v>
      </c>
      <c r="Q40" s="13">
        <v>7141.6462902641761</v>
      </c>
      <c r="R40" s="13">
        <v>6835.9490971884161</v>
      </c>
      <c r="S40" s="7" t="s">
        <v>21</v>
      </c>
    </row>
    <row r="41" spans="1:19" s="4" customFormat="1">
      <c r="A41" s="6" t="s">
        <v>22</v>
      </c>
      <c r="B41" s="12">
        <v>258.73208705745498</v>
      </c>
      <c r="C41" s="12">
        <v>276.67536599866128</v>
      </c>
      <c r="D41" s="12">
        <v>285.22987132806259</v>
      </c>
      <c r="E41" s="12">
        <v>241.31281024374908</v>
      </c>
      <c r="F41" s="12">
        <v>230.18217455764827</v>
      </c>
      <c r="G41" s="12">
        <v>230.63295700467413</v>
      </c>
      <c r="H41" s="12">
        <v>226.23863646908069</v>
      </c>
      <c r="I41" s="12">
        <v>208.8424541</v>
      </c>
      <c r="J41" s="12">
        <v>234.83606849999998</v>
      </c>
      <c r="K41" s="12">
        <v>259.76718753088704</v>
      </c>
      <c r="L41" s="12">
        <v>229.82638161779531</v>
      </c>
      <c r="M41" s="12">
        <v>232.12409363533098</v>
      </c>
      <c r="N41" s="12">
        <v>228.52111406299798</v>
      </c>
      <c r="O41" s="12">
        <v>234.48213763964782</v>
      </c>
      <c r="P41" s="12">
        <v>285.14566094587224</v>
      </c>
      <c r="Q41" s="12">
        <v>319.09384302298395</v>
      </c>
      <c r="R41" s="12">
        <v>336.44862159655253</v>
      </c>
      <c r="S41" s="6" t="s">
        <v>23</v>
      </c>
    </row>
    <row r="42" spans="1:19" s="4" customFormat="1">
      <c r="A42" s="7" t="s">
        <v>24</v>
      </c>
      <c r="B42" s="13">
        <v>1355.8396170642413</v>
      </c>
      <c r="C42" s="13">
        <v>1014.8889729653049</v>
      </c>
      <c r="D42" s="13">
        <v>1209.2789712334068</v>
      </c>
      <c r="E42" s="13">
        <v>1133.9089864673865</v>
      </c>
      <c r="F42" s="13">
        <v>1193.8637949538042</v>
      </c>
      <c r="G42" s="13">
        <v>2049.4366757377779</v>
      </c>
      <c r="H42" s="13">
        <v>2464.5263268626259</v>
      </c>
      <c r="I42" s="13">
        <v>2434.4850833199998</v>
      </c>
      <c r="J42" s="13">
        <v>3090.8919882900004</v>
      </c>
      <c r="K42" s="13">
        <v>3200.8246617745713</v>
      </c>
      <c r="L42" s="13">
        <v>4027.7348282920989</v>
      </c>
      <c r="M42" s="13">
        <v>5240.6486682602253</v>
      </c>
      <c r="N42" s="13">
        <v>5929.4288755711204</v>
      </c>
      <c r="O42" s="13">
        <v>6337.9295042016865</v>
      </c>
      <c r="P42" s="13">
        <v>6214.4604457457872</v>
      </c>
      <c r="Q42" s="13">
        <v>6906.3839697557059</v>
      </c>
      <c r="R42" s="13">
        <v>7089.2569553576286</v>
      </c>
      <c r="S42" s="7" t="s">
        <v>25</v>
      </c>
    </row>
    <row r="43" spans="1:19" s="4" customFormat="1">
      <c r="A43" s="6" t="s">
        <v>26</v>
      </c>
      <c r="B43" s="12">
        <v>2821.1906653192264</v>
      </c>
      <c r="C43" s="12">
        <v>3151.04490903333</v>
      </c>
      <c r="D43" s="12">
        <v>2726.664280918294</v>
      </c>
      <c r="E43" s="12">
        <v>2336.8877163662778</v>
      </c>
      <c r="F43" s="12">
        <v>1564.2486891549052</v>
      </c>
      <c r="G43" s="12">
        <v>1572.3766657778071</v>
      </c>
      <c r="H43" s="12">
        <v>1622.1045652253238</v>
      </c>
      <c r="I43" s="12">
        <v>1748.3516099399999</v>
      </c>
      <c r="J43" s="12">
        <v>1791.0944071699998</v>
      </c>
      <c r="K43" s="12">
        <v>1858.0357342634525</v>
      </c>
      <c r="L43" s="12">
        <v>1889.9881933811916</v>
      </c>
      <c r="M43" s="12">
        <v>1993.4756648797672</v>
      </c>
      <c r="N43" s="12">
        <v>2094.1761855243035</v>
      </c>
      <c r="O43" s="12">
        <v>2045.5177586932798</v>
      </c>
      <c r="P43" s="12">
        <v>2203.3623396970784</v>
      </c>
      <c r="Q43" s="12">
        <v>2234.2919927688035</v>
      </c>
      <c r="R43" s="12">
        <v>2345.7500727352226</v>
      </c>
      <c r="S43" s="6" t="s">
        <v>27</v>
      </c>
    </row>
    <row r="44" spans="1:19" s="4" customFormat="1" ht="40.5">
      <c r="A44" s="7" t="s">
        <v>28</v>
      </c>
      <c r="B44" s="13">
        <v>1433.1678626488194</v>
      </c>
      <c r="C44" s="13">
        <v>1648.5450603109982</v>
      </c>
      <c r="D44" s="13">
        <v>1875.1179672170583</v>
      </c>
      <c r="E44" s="13">
        <v>2184.4418024206357</v>
      </c>
      <c r="F44" s="13">
        <v>2786.3319303487215</v>
      </c>
      <c r="G44" s="13">
        <v>2772.6246788532444</v>
      </c>
      <c r="H44" s="13">
        <v>2711.8909856956939</v>
      </c>
      <c r="I44" s="13">
        <v>3091.28716708</v>
      </c>
      <c r="J44" s="13">
        <v>3313.25930281</v>
      </c>
      <c r="K44" s="13">
        <v>3414.1980149681958</v>
      </c>
      <c r="L44" s="13">
        <v>3598.9929600717728</v>
      </c>
      <c r="M44" s="13">
        <v>3953.6865631112337</v>
      </c>
      <c r="N44" s="13">
        <v>3902.8007352261729</v>
      </c>
      <c r="O44" s="13">
        <v>3457.5884105351674</v>
      </c>
      <c r="P44" s="13">
        <v>3359.5522133480968</v>
      </c>
      <c r="Q44" s="13">
        <v>3471.4267864801541</v>
      </c>
      <c r="R44" s="13">
        <v>3585.5347680207137</v>
      </c>
      <c r="S44" s="7" t="s">
        <v>29</v>
      </c>
    </row>
    <row r="45" spans="1:19" s="4" customFormat="1" ht="40.5">
      <c r="A45" s="6" t="s">
        <v>30</v>
      </c>
      <c r="B45" s="12">
        <v>2319.1069673788534</v>
      </c>
      <c r="C45" s="12">
        <v>2495.033339314361</v>
      </c>
      <c r="D45" s="12">
        <v>2712.9126440451882</v>
      </c>
      <c r="E45" s="12">
        <v>2966.7529868460547</v>
      </c>
      <c r="F45" s="12">
        <v>3242.0148393196655</v>
      </c>
      <c r="G45" s="12">
        <v>3429.5308888737195</v>
      </c>
      <c r="H45" s="12">
        <v>3690.3655579315464</v>
      </c>
      <c r="I45" s="12">
        <v>4154.2819008400002</v>
      </c>
      <c r="J45" s="12">
        <v>4455.6685400299993</v>
      </c>
      <c r="K45" s="12">
        <v>4459.3483542061367</v>
      </c>
      <c r="L45" s="12">
        <v>4672.9132217897395</v>
      </c>
      <c r="M45" s="12">
        <v>4115.6485083162952</v>
      </c>
      <c r="N45" s="12">
        <v>3897.1487240796891</v>
      </c>
      <c r="O45" s="12">
        <v>3809.2191080633993</v>
      </c>
      <c r="P45" s="12">
        <v>3838.965142356763</v>
      </c>
      <c r="Q45" s="12">
        <v>4124.1430111590334</v>
      </c>
      <c r="R45" s="12">
        <v>4553.6896180966396</v>
      </c>
      <c r="S45" s="6" t="s">
        <v>31</v>
      </c>
    </row>
    <row r="46" spans="1:19" s="4" customFormat="1">
      <c r="A46" s="7" t="s">
        <v>32</v>
      </c>
      <c r="B46" s="13">
        <v>2005.7425109365777</v>
      </c>
      <c r="C46" s="13">
        <v>2089.3935316109851</v>
      </c>
      <c r="D46" s="13">
        <v>2183.8698150546857</v>
      </c>
      <c r="E46" s="13">
        <v>2568.3761197218423</v>
      </c>
      <c r="F46" s="13">
        <v>2555.7226796299192</v>
      </c>
      <c r="G46" s="13">
        <v>2530.3539992273595</v>
      </c>
      <c r="H46" s="13">
        <v>2680.1666683273452</v>
      </c>
      <c r="I46" s="13">
        <v>2513.7109992199998</v>
      </c>
      <c r="J46" s="13">
        <v>2543.3342325099998</v>
      </c>
      <c r="K46" s="13">
        <v>2582.1389554910816</v>
      </c>
      <c r="L46" s="13">
        <v>2794.9866892412056</v>
      </c>
      <c r="M46" s="13">
        <v>2868.318238723964</v>
      </c>
      <c r="N46" s="13">
        <v>3045.5774093142359</v>
      </c>
      <c r="O46" s="13">
        <v>3021.2487773028943</v>
      </c>
      <c r="P46" s="13">
        <v>3096.5349191208261</v>
      </c>
      <c r="Q46" s="13">
        <v>3152.3997333931402</v>
      </c>
      <c r="R46" s="13">
        <v>3501.745045946107</v>
      </c>
      <c r="S46" s="7" t="s">
        <v>33</v>
      </c>
    </row>
    <row r="47" spans="1:19" s="4" customFormat="1">
      <c r="A47" s="6" t="s">
        <v>34</v>
      </c>
      <c r="B47" s="12">
        <v>1399.5405051420139</v>
      </c>
      <c r="C47" s="12">
        <v>1292.3139154510804</v>
      </c>
      <c r="D47" s="12">
        <v>1281.3026634044052</v>
      </c>
      <c r="E47" s="12">
        <v>1345.9086394418473</v>
      </c>
      <c r="F47" s="12">
        <v>1449.0918477139642</v>
      </c>
      <c r="G47" s="12">
        <v>1436.5996439412368</v>
      </c>
      <c r="H47" s="12">
        <v>1336.5287488835272</v>
      </c>
      <c r="I47" s="12">
        <v>1372.13231612</v>
      </c>
      <c r="J47" s="12">
        <v>1378.4473907300003</v>
      </c>
      <c r="K47" s="12">
        <v>1479.5540180989606</v>
      </c>
      <c r="L47" s="12">
        <v>1518.1539985897193</v>
      </c>
      <c r="M47" s="12">
        <v>1493.4163140509786</v>
      </c>
      <c r="N47" s="12">
        <v>1571.6357651789565</v>
      </c>
      <c r="O47" s="12">
        <v>1558.5047217176289</v>
      </c>
      <c r="P47" s="12">
        <v>1637.4467583042324</v>
      </c>
      <c r="Q47" s="12">
        <v>1533.1612454365763</v>
      </c>
      <c r="R47" s="12">
        <v>1565.8902545597316</v>
      </c>
      <c r="S47" s="6" t="s">
        <v>35</v>
      </c>
    </row>
    <row r="48" spans="1:19" s="4" customFormat="1" ht="40.5">
      <c r="A48" s="7" t="s">
        <v>36</v>
      </c>
      <c r="B48" s="13">
        <v>842.14268326671004</v>
      </c>
      <c r="C48" s="13">
        <v>506.26986682314663</v>
      </c>
      <c r="D48" s="13">
        <v>491.74140243746774</v>
      </c>
      <c r="E48" s="13">
        <v>457.50387268512185</v>
      </c>
      <c r="F48" s="13">
        <v>484.15827829523175</v>
      </c>
      <c r="G48" s="13">
        <v>487.3575921899249</v>
      </c>
      <c r="H48" s="13">
        <v>518.6497773840324</v>
      </c>
      <c r="I48" s="13">
        <v>491.82503137999998</v>
      </c>
      <c r="J48" s="13">
        <v>523.78729321999992</v>
      </c>
      <c r="K48" s="13">
        <v>599.79958988602777</v>
      </c>
      <c r="L48" s="13">
        <v>614.01577642374036</v>
      </c>
      <c r="M48" s="13">
        <v>554.82619815153714</v>
      </c>
      <c r="N48" s="13">
        <v>479.11055099763189</v>
      </c>
      <c r="O48" s="13">
        <v>533.48618495854237</v>
      </c>
      <c r="P48" s="13">
        <v>518.64174593228847</v>
      </c>
      <c r="Q48" s="13">
        <v>533.61227615152677</v>
      </c>
      <c r="R48" s="13">
        <v>607.60348631485715</v>
      </c>
      <c r="S48" s="7" t="s">
        <v>37</v>
      </c>
    </row>
    <row r="49" spans="1:19" s="4" customFormat="1">
      <c r="A49" s="6" t="s">
        <v>38</v>
      </c>
      <c r="B49" s="12">
        <v>64.533941109620969</v>
      </c>
      <c r="C49" s="12">
        <v>63.026170063110065</v>
      </c>
      <c r="D49" s="12">
        <v>68.375474765572989</v>
      </c>
      <c r="E49" s="12">
        <v>66.093596842147633</v>
      </c>
      <c r="F49" s="12">
        <v>60.024361903757558</v>
      </c>
      <c r="G49" s="12">
        <v>61.753417246137644</v>
      </c>
      <c r="H49" s="12">
        <v>90.799791287375641</v>
      </c>
      <c r="I49" s="12">
        <v>52.830900059999998</v>
      </c>
      <c r="J49" s="12">
        <v>40.875902079999996</v>
      </c>
      <c r="K49" s="12">
        <v>74.574667952944708</v>
      </c>
      <c r="L49" s="12">
        <v>93.941100371377715</v>
      </c>
      <c r="M49" s="12">
        <v>65.31844987143073</v>
      </c>
      <c r="N49" s="12">
        <v>83.695936090825541</v>
      </c>
      <c r="O49" s="12">
        <v>91.233529590831722</v>
      </c>
      <c r="P49" s="12">
        <v>93.653067031731112</v>
      </c>
      <c r="Q49" s="12">
        <v>120.51110367594964</v>
      </c>
      <c r="R49" s="12">
        <v>115.76413933001024</v>
      </c>
      <c r="S49" s="6" t="s">
        <v>39</v>
      </c>
    </row>
    <row r="50" spans="1:19" s="4" customFormat="1">
      <c r="A50" s="19" t="s">
        <v>48</v>
      </c>
      <c r="B50" s="20">
        <f t="shared" ref="B50:R50" si="2">SUM(B32:B49)-B32-B35</f>
        <v>48759.086671607445</v>
      </c>
      <c r="C50" s="20">
        <f t="shared" si="2"/>
        <v>50885.270533401948</v>
      </c>
      <c r="D50" s="20">
        <f t="shared" si="2"/>
        <v>51287.089364194886</v>
      </c>
      <c r="E50" s="20">
        <f t="shared" si="2"/>
        <v>47791.072082879393</v>
      </c>
      <c r="F50" s="20">
        <f t="shared" si="2"/>
        <v>55628.613537859506</v>
      </c>
      <c r="G50" s="20">
        <f t="shared" si="2"/>
        <v>55712.280140962481</v>
      </c>
      <c r="H50" s="20">
        <f t="shared" si="2"/>
        <v>64484.302641192575</v>
      </c>
      <c r="I50" s="20">
        <f t="shared" si="2"/>
        <v>76582.513963720005</v>
      </c>
      <c r="J50" s="20">
        <f t="shared" si="2"/>
        <v>81156.819915490007</v>
      </c>
      <c r="K50" s="20">
        <f t="shared" si="2"/>
        <v>85155.546562667267</v>
      </c>
      <c r="L50" s="20">
        <f t="shared" si="2"/>
        <v>86855.77986637986</v>
      </c>
      <c r="M50" s="20">
        <f t="shared" si="2"/>
        <v>91561.999371073514</v>
      </c>
      <c r="N50" s="20">
        <f t="shared" si="2"/>
        <v>92346.974416414698</v>
      </c>
      <c r="O50" s="20">
        <f t="shared" si="2"/>
        <v>90041.225583955427</v>
      </c>
      <c r="P50" s="20">
        <f t="shared" si="2"/>
        <v>91869.176446708545</v>
      </c>
      <c r="Q50" s="20">
        <f t="shared" si="2"/>
        <v>100796.77695465583</v>
      </c>
      <c r="R50" s="20">
        <f t="shared" si="2"/>
        <v>102687.40464894638</v>
      </c>
      <c r="S50" s="19" t="s">
        <v>53</v>
      </c>
    </row>
    <row r="51" spans="1:19" s="4" customFormat="1">
      <c r="A51" s="22" t="s">
        <v>49</v>
      </c>
      <c r="B51" s="14">
        <f t="shared" ref="B51:R51" si="3">(SUM(B32:B49)-B32-B35)-B53</f>
        <v>1051.13952605956</v>
      </c>
      <c r="C51" s="14">
        <f t="shared" si="3"/>
        <v>1181.1391625306642</v>
      </c>
      <c r="D51" s="14">
        <f t="shared" si="3"/>
        <v>1012.9545417746485</v>
      </c>
      <c r="E51" s="14">
        <f t="shared" si="3"/>
        <v>850.66766972645564</v>
      </c>
      <c r="F51" s="14">
        <f t="shared" si="3"/>
        <v>708.42402150949783</v>
      </c>
      <c r="G51" s="14">
        <f t="shared" si="3"/>
        <v>669.24454069882631</v>
      </c>
      <c r="H51" s="14">
        <f t="shared" si="3"/>
        <v>377.20550376207393</v>
      </c>
      <c r="I51" s="14">
        <f t="shared" si="3"/>
        <v>1.3100070646032691E-6</v>
      </c>
      <c r="J51" s="14">
        <f t="shared" si="3"/>
        <v>1.2600066838786006E-6</v>
      </c>
      <c r="K51" s="14">
        <f t="shared" si="3"/>
        <v>-21.901338556956034</v>
      </c>
      <c r="L51" s="14">
        <f t="shared" si="3"/>
        <v>-4.6272858905722387</v>
      </c>
      <c r="M51" s="14">
        <f t="shared" si="3"/>
        <v>727.41761269868584</v>
      </c>
      <c r="N51" s="14">
        <f t="shared" si="3"/>
        <v>980.14876143469883</v>
      </c>
      <c r="O51" s="14">
        <f t="shared" si="3"/>
        <v>1258.0513200747082</v>
      </c>
      <c r="P51" s="14">
        <f t="shared" si="3"/>
        <v>1265.5507108773454</v>
      </c>
      <c r="Q51" s="14">
        <f t="shared" si="3"/>
        <v>2502.0432183482044</v>
      </c>
      <c r="R51" s="14">
        <f t="shared" si="3"/>
        <v>2406.8285142547538</v>
      </c>
      <c r="S51" s="22" t="s">
        <v>54</v>
      </c>
    </row>
    <row r="52" spans="1:19" s="4" customFormat="1">
      <c r="A52" s="23" t="s">
        <v>50</v>
      </c>
      <c r="B52" s="24">
        <f t="shared" ref="B52:R52" si="4">100*((SUM(B32:B49)-B32-B35)-B53)/B53</f>
        <v>2.2032797237171682</v>
      </c>
      <c r="C52" s="24">
        <f t="shared" si="4"/>
        <v>2.376340014308874</v>
      </c>
      <c r="D52" s="24">
        <f t="shared" si="4"/>
        <v>2.0148622056901346</v>
      </c>
      <c r="E52" s="24">
        <f t="shared" si="4"/>
        <v>1.8122291027558644</v>
      </c>
      <c r="F52" s="24">
        <f t="shared" si="4"/>
        <v>1.2899154714289478</v>
      </c>
      <c r="G52" s="24">
        <f t="shared" si="4"/>
        <v>1.2158568897962827</v>
      </c>
      <c r="H52" s="24">
        <f t="shared" si="4"/>
        <v>0.58839897703281474</v>
      </c>
      <c r="I52" s="24">
        <f t="shared" si="4"/>
        <v>1.710582477412895E-9</v>
      </c>
      <c r="J52" s="24">
        <f t="shared" si="4"/>
        <v>1.5525579799827415E-9</v>
      </c>
      <c r="K52" s="24">
        <f t="shared" si="4"/>
        <v>-2.5712602451242562E-2</v>
      </c>
      <c r="L52" s="24">
        <f t="shared" si="4"/>
        <v>-5.3272670970335037E-3</v>
      </c>
      <c r="M52" s="24">
        <f t="shared" si="4"/>
        <v>0.80081572306201421</v>
      </c>
      <c r="N52" s="24">
        <f t="shared" si="4"/>
        <v>1.0727621917564949</v>
      </c>
      <c r="O52" s="24">
        <f t="shared" si="4"/>
        <v>1.4169929499654259</v>
      </c>
      <c r="P52" s="24">
        <f t="shared" si="4"/>
        <v>1.3967991905392982</v>
      </c>
      <c r="Q52" s="24">
        <f t="shared" si="4"/>
        <v>2.5454499170427196</v>
      </c>
      <c r="R52" s="24">
        <f t="shared" si="4"/>
        <v>2.4000944220962865</v>
      </c>
      <c r="S52" s="23" t="s">
        <v>55</v>
      </c>
    </row>
    <row r="53" spans="1:19" s="4" customFormat="1">
      <c r="A53" s="19" t="s">
        <v>51</v>
      </c>
      <c r="B53" s="20">
        <v>47707.947145547885</v>
      </c>
      <c r="C53" s="20">
        <v>49704.131370871284</v>
      </c>
      <c r="D53" s="20">
        <v>50274.134822420237</v>
      </c>
      <c r="E53" s="20">
        <v>46940.404413152937</v>
      </c>
      <c r="F53" s="20">
        <v>54920.189516350008</v>
      </c>
      <c r="G53" s="20">
        <v>55043.035600263654</v>
      </c>
      <c r="H53" s="20">
        <v>64107.097137430501</v>
      </c>
      <c r="I53" s="20">
        <v>76582.513962409997</v>
      </c>
      <c r="J53" s="20">
        <v>81156.81991423</v>
      </c>
      <c r="K53" s="20">
        <v>85177.447901224223</v>
      </c>
      <c r="L53" s="20">
        <v>86860.407152270433</v>
      </c>
      <c r="M53" s="20">
        <v>90834.581758374828</v>
      </c>
      <c r="N53" s="20">
        <v>91366.825654979999</v>
      </c>
      <c r="O53" s="20">
        <v>88783.174263880719</v>
      </c>
      <c r="P53" s="20">
        <v>90603.6257358312</v>
      </c>
      <c r="Q53" s="20">
        <v>98294.733736307622</v>
      </c>
      <c r="R53" s="20">
        <v>100280.57613469163</v>
      </c>
      <c r="S53" s="19" t="s">
        <v>56</v>
      </c>
    </row>
    <row r="54" spans="1:19" s="28" customFormat="1">
      <c r="A54" s="21" t="s">
        <v>52</v>
      </c>
      <c r="B54" s="21"/>
      <c r="C54" s="21"/>
      <c r="D54" s="21"/>
      <c r="E54" s="21"/>
      <c r="F54" s="21"/>
      <c r="G54" s="21"/>
      <c r="H54" s="21"/>
      <c r="I54" s="21"/>
      <c r="J54" s="21"/>
      <c r="K54" s="21" t="s">
        <v>57</v>
      </c>
      <c r="L54" s="21"/>
      <c r="M54" s="21"/>
      <c r="N54" s="21"/>
      <c r="O54" s="21"/>
      <c r="P54" s="21"/>
      <c r="Q54" s="21"/>
      <c r="R54" s="21"/>
      <c r="S54" s="21"/>
    </row>
    <row r="55" spans="1:19" s="28" customFormat="1"/>
    <row r="56" spans="1:19" s="28" customFormat="1"/>
    <row r="57" spans="1:19" s="28" customFormat="1">
      <c r="A57" s="27" t="s">
        <v>0</v>
      </c>
      <c r="S57" s="29" t="s">
        <v>1</v>
      </c>
    </row>
    <row r="58" spans="1:19" s="28" customFormat="1"/>
    <row r="59" spans="1:19" s="28" customFormat="1">
      <c r="A59" s="27" t="s">
        <v>60</v>
      </c>
      <c r="I59" s="29" t="s">
        <v>2</v>
      </c>
      <c r="J59" s="27" t="s">
        <v>3</v>
      </c>
      <c r="S59" s="29" t="s">
        <v>61</v>
      </c>
    </row>
    <row r="60" spans="1:19">
      <c r="A60" s="2"/>
      <c r="B60" s="3">
        <v>1995</v>
      </c>
      <c r="C60" s="3">
        <v>1996</v>
      </c>
      <c r="D60" s="3">
        <v>1997</v>
      </c>
      <c r="E60" s="3">
        <v>1998</v>
      </c>
      <c r="F60" s="3">
        <v>1999</v>
      </c>
      <c r="G60" s="3">
        <v>2000</v>
      </c>
      <c r="H60" s="3">
        <v>2001</v>
      </c>
      <c r="I60" s="3">
        <v>2002</v>
      </c>
      <c r="J60" s="3">
        <v>2003</v>
      </c>
      <c r="K60" s="3">
        <v>2004</v>
      </c>
      <c r="L60" s="3">
        <v>2005</v>
      </c>
      <c r="M60" s="3">
        <v>2006</v>
      </c>
      <c r="N60" s="3">
        <v>2007</v>
      </c>
      <c r="O60" s="3">
        <v>2008</v>
      </c>
      <c r="P60" s="3">
        <v>2009</v>
      </c>
      <c r="Q60" s="3">
        <v>2010</v>
      </c>
      <c r="R60" s="3">
        <v>2011</v>
      </c>
      <c r="S60" s="2"/>
    </row>
    <row r="61" spans="1:19" s="4" customFormat="1">
      <c r="A61" s="25" t="s">
        <v>4</v>
      </c>
      <c r="B61" s="26">
        <v>6103.16980435</v>
      </c>
      <c r="C61" s="26">
        <v>6491.7404783399998</v>
      </c>
      <c r="D61" s="26">
        <v>5455.9577518599999</v>
      </c>
      <c r="E61" s="26">
        <v>5950.4740020199997</v>
      </c>
      <c r="F61" s="26">
        <v>5641.6832004199996</v>
      </c>
      <c r="G61" s="26">
        <v>5504.8091804400001</v>
      </c>
      <c r="H61" s="26">
        <v>6267.4708696099997</v>
      </c>
      <c r="I61" s="26">
        <v>6676.8714604799998</v>
      </c>
      <c r="J61" s="26">
        <v>8664.4386896600008</v>
      </c>
      <c r="K61" s="26">
        <v>8487.2833485600004</v>
      </c>
      <c r="L61" s="26">
        <v>8697.7075570699999</v>
      </c>
      <c r="M61" s="26">
        <v>11466.52897229</v>
      </c>
      <c r="N61" s="26">
        <v>14177.211539690001</v>
      </c>
      <c r="O61" s="26">
        <v>14542.489946</v>
      </c>
      <c r="P61" s="26">
        <v>15345.449641769999</v>
      </c>
      <c r="Q61" s="26">
        <v>15487.017999490001</v>
      </c>
      <c r="R61" s="26">
        <v>17205.783062179999</v>
      </c>
      <c r="S61" s="25" t="s">
        <v>5</v>
      </c>
    </row>
    <row r="62" spans="1:19" s="4" customFormat="1">
      <c r="A62" s="6" t="s">
        <v>6</v>
      </c>
      <c r="B62" s="12">
        <v>5993.91342386</v>
      </c>
      <c r="C62" s="12">
        <v>6374.4480414</v>
      </c>
      <c r="D62" s="12">
        <v>5333.4664695800002</v>
      </c>
      <c r="E62" s="12">
        <v>5802.8250873300003</v>
      </c>
      <c r="F62" s="12">
        <v>5540.4320050300003</v>
      </c>
      <c r="G62" s="12">
        <v>5359.0130334100004</v>
      </c>
      <c r="H62" s="12">
        <v>6117.5384911000001</v>
      </c>
      <c r="I62" s="12">
        <v>6534.2919658700002</v>
      </c>
      <c r="J62" s="12">
        <v>8511.4452110399998</v>
      </c>
      <c r="K62" s="12">
        <v>8296.75944824</v>
      </c>
      <c r="L62" s="12">
        <v>8486.1786186299996</v>
      </c>
      <c r="M62" s="12">
        <v>11254.38779106</v>
      </c>
      <c r="N62" s="12">
        <v>13952.91615809</v>
      </c>
      <c r="O62" s="12">
        <v>14385.20498936</v>
      </c>
      <c r="P62" s="12">
        <v>15179.697409210001</v>
      </c>
      <c r="Q62" s="12">
        <v>15311.87745824</v>
      </c>
      <c r="R62" s="12">
        <v>17024.967618710001</v>
      </c>
      <c r="S62" s="6" t="s">
        <v>7</v>
      </c>
    </row>
    <row r="63" spans="1:19" s="4" customFormat="1">
      <c r="A63" s="7" t="s">
        <v>8</v>
      </c>
      <c r="B63" s="13">
        <v>109.25638033</v>
      </c>
      <c r="C63" s="13">
        <v>117.29243678</v>
      </c>
      <c r="D63" s="13">
        <v>122.49128215</v>
      </c>
      <c r="E63" s="13">
        <v>147.64891452000001</v>
      </c>
      <c r="F63" s="13">
        <v>101.25119522</v>
      </c>
      <c r="G63" s="13">
        <v>145.79614685000001</v>
      </c>
      <c r="H63" s="13">
        <v>149.93237836</v>
      </c>
      <c r="I63" s="13">
        <v>142.57949446000001</v>
      </c>
      <c r="J63" s="13">
        <v>152.99347846000001</v>
      </c>
      <c r="K63" s="13">
        <v>190.52390016000001</v>
      </c>
      <c r="L63" s="13">
        <v>211.52893828000001</v>
      </c>
      <c r="M63" s="13">
        <v>212.14118106999999</v>
      </c>
      <c r="N63" s="13">
        <v>224.29538145999999</v>
      </c>
      <c r="O63" s="13">
        <v>157.28495649000001</v>
      </c>
      <c r="P63" s="13">
        <v>165.75223238999999</v>
      </c>
      <c r="Q63" s="13">
        <v>175.14054107000001</v>
      </c>
      <c r="R63" s="13">
        <v>180.81544327</v>
      </c>
      <c r="S63" s="7" t="s">
        <v>9</v>
      </c>
    </row>
    <row r="64" spans="1:19" s="4" customFormat="1">
      <c r="A64" s="8" t="s">
        <v>10</v>
      </c>
      <c r="B64" s="14">
        <v>32110.908409740001</v>
      </c>
      <c r="C64" s="14">
        <v>36322.587603029999</v>
      </c>
      <c r="D64" s="14">
        <v>35501.592093070001</v>
      </c>
      <c r="E64" s="14">
        <v>33540.006968829999</v>
      </c>
      <c r="F64" s="14">
        <v>35781.729365790001</v>
      </c>
      <c r="G64" s="14">
        <v>32126.676075489999</v>
      </c>
      <c r="H64" s="14">
        <v>30617.636695689998</v>
      </c>
      <c r="I64" s="14">
        <v>36148.450100790003</v>
      </c>
      <c r="J64" s="14">
        <v>37052.41234707</v>
      </c>
      <c r="K64" s="14">
        <v>38085.86361049</v>
      </c>
      <c r="L64" s="14">
        <v>41113.517673809998</v>
      </c>
      <c r="M64" s="14">
        <v>45149.044292869999</v>
      </c>
      <c r="N64" s="14">
        <v>49046.912928209997</v>
      </c>
      <c r="O64" s="14">
        <v>48677.48945306</v>
      </c>
      <c r="P64" s="14">
        <v>53482.140031720002</v>
      </c>
      <c r="Q64" s="14">
        <v>53039.93134178</v>
      </c>
      <c r="R64" s="14">
        <v>59063.557935819998</v>
      </c>
      <c r="S64" s="8" t="s">
        <v>11</v>
      </c>
    </row>
    <row r="65" spans="1:19" s="4" customFormat="1">
      <c r="A65" s="7" t="s">
        <v>12</v>
      </c>
      <c r="B65" s="13">
        <v>2264.6828134799998</v>
      </c>
      <c r="C65" s="13">
        <v>2694.88251799</v>
      </c>
      <c r="D65" s="13">
        <v>2452.6335535100002</v>
      </c>
      <c r="E65" s="13">
        <v>1723.8393109399999</v>
      </c>
      <c r="F65" s="13">
        <v>1772.95147256</v>
      </c>
      <c r="G65" s="13">
        <v>1472.9947201499999</v>
      </c>
      <c r="H65" s="13">
        <v>1310.3216615700001</v>
      </c>
      <c r="I65" s="13">
        <v>1432.1144090400001</v>
      </c>
      <c r="J65" s="13">
        <v>1520.6333891700001</v>
      </c>
      <c r="K65" s="13">
        <v>1519.6926726500001</v>
      </c>
      <c r="L65" s="13">
        <v>1483.5304005400001</v>
      </c>
      <c r="M65" s="13">
        <v>1407.80900815</v>
      </c>
      <c r="N65" s="13">
        <v>1442.4791319999999</v>
      </c>
      <c r="O65" s="13">
        <v>1340.9325569499999</v>
      </c>
      <c r="P65" s="13">
        <v>1294.0490010999999</v>
      </c>
      <c r="Q65" s="13">
        <v>1522.4472914600001</v>
      </c>
      <c r="R65" s="13">
        <v>1734.1029429099999</v>
      </c>
      <c r="S65" s="7" t="s">
        <v>13</v>
      </c>
    </row>
    <row r="66" spans="1:19" s="4" customFormat="1">
      <c r="A66" s="6" t="s">
        <v>14</v>
      </c>
      <c r="B66" s="12">
        <v>9634.3435860200007</v>
      </c>
      <c r="C66" s="12">
        <v>11430.03157641</v>
      </c>
      <c r="D66" s="12">
        <v>10217.814324049999</v>
      </c>
      <c r="E66" s="12">
        <v>10028.43278415</v>
      </c>
      <c r="F66" s="12">
        <v>11360.437761540001</v>
      </c>
      <c r="G66" s="12">
        <v>9005.0534142800007</v>
      </c>
      <c r="H66" s="12">
        <v>7401.2097483899997</v>
      </c>
      <c r="I66" s="12">
        <v>11712.32846567</v>
      </c>
      <c r="J66" s="12">
        <v>12706.166623180001</v>
      </c>
      <c r="K66" s="12">
        <v>12347.168584139999</v>
      </c>
      <c r="L66" s="12">
        <v>13400.223977940001</v>
      </c>
      <c r="M66" s="12">
        <v>16433.507740199999</v>
      </c>
      <c r="N66" s="12">
        <v>18156.781488920002</v>
      </c>
      <c r="O66" s="12">
        <v>17464.036533800001</v>
      </c>
      <c r="P66" s="12">
        <v>19876.534909409998</v>
      </c>
      <c r="Q66" s="12">
        <v>17557.541383119998</v>
      </c>
      <c r="R66" s="12">
        <v>22986.97531695</v>
      </c>
      <c r="S66" s="6" t="s">
        <v>15</v>
      </c>
    </row>
    <row r="67" spans="1:19" s="4" customFormat="1">
      <c r="A67" s="7" t="s">
        <v>16</v>
      </c>
      <c r="B67" s="13">
        <v>1126.3824556500001</v>
      </c>
      <c r="C67" s="13">
        <v>1090.79233527</v>
      </c>
      <c r="D67" s="13">
        <v>1181.3693813499999</v>
      </c>
      <c r="E67" s="13">
        <v>1326.3366625199999</v>
      </c>
      <c r="F67" s="13">
        <v>1274.3749517399999</v>
      </c>
      <c r="G67" s="13">
        <v>1184.2369010499999</v>
      </c>
      <c r="H67" s="13">
        <v>1270.4323267300001</v>
      </c>
      <c r="I67" s="13">
        <v>1262.9508898900001</v>
      </c>
      <c r="J67" s="13">
        <v>1299.3071921999999</v>
      </c>
      <c r="K67" s="13">
        <v>1404.87344181</v>
      </c>
      <c r="L67" s="13">
        <v>1551.5745481700001</v>
      </c>
      <c r="M67" s="13">
        <v>1734.6698197000001</v>
      </c>
      <c r="N67" s="13">
        <v>1912.5839035399999</v>
      </c>
      <c r="O67" s="13">
        <v>1874.73746869</v>
      </c>
      <c r="P67" s="13">
        <v>2136.86900272</v>
      </c>
      <c r="Q67" s="13">
        <v>2371.32680678</v>
      </c>
      <c r="R67" s="13">
        <v>2411.7090219900001</v>
      </c>
      <c r="S67" s="7" t="s">
        <v>17</v>
      </c>
    </row>
    <row r="68" spans="1:19" s="4" customFormat="1">
      <c r="A68" s="6" t="s">
        <v>18</v>
      </c>
      <c r="B68" s="12">
        <v>2768.5036188099998</v>
      </c>
      <c r="C68" s="12">
        <v>2900.1147835000002</v>
      </c>
      <c r="D68" s="12">
        <v>2738.7661888299999</v>
      </c>
      <c r="E68" s="12">
        <v>2018.2405623499999</v>
      </c>
      <c r="F68" s="12">
        <v>1940.5590534800001</v>
      </c>
      <c r="G68" s="12">
        <v>1660.0858616099999</v>
      </c>
      <c r="H68" s="12">
        <v>1877.4569800700001</v>
      </c>
      <c r="I68" s="12">
        <v>1781.6167098799999</v>
      </c>
      <c r="J68" s="12">
        <v>1540.0153877800001</v>
      </c>
      <c r="K68" s="12">
        <v>1454.4460960900001</v>
      </c>
      <c r="L68" s="12">
        <v>1900.0656366600001</v>
      </c>
      <c r="M68" s="12">
        <v>1396.0318141600001</v>
      </c>
      <c r="N68" s="12">
        <v>1614.1197886800001</v>
      </c>
      <c r="O68" s="12">
        <v>1585.29878211</v>
      </c>
      <c r="P68" s="12">
        <v>2040.28227513</v>
      </c>
      <c r="Q68" s="12">
        <v>2162.3328532700002</v>
      </c>
      <c r="R68" s="12">
        <v>1844.06661042</v>
      </c>
      <c r="S68" s="6" t="s">
        <v>19</v>
      </c>
    </row>
    <row r="69" spans="1:19" s="4" customFormat="1" ht="60.75">
      <c r="A69" s="7" t="s">
        <v>20</v>
      </c>
      <c r="B69" s="13">
        <v>4204.0971414599999</v>
      </c>
      <c r="C69" s="13">
        <v>4641.85047631</v>
      </c>
      <c r="D69" s="13">
        <v>4395.6999994799999</v>
      </c>
      <c r="E69" s="13">
        <v>3977.0131437499999</v>
      </c>
      <c r="F69" s="13">
        <v>4119.0330813199998</v>
      </c>
      <c r="G69" s="13">
        <v>3793.9696266999999</v>
      </c>
      <c r="H69" s="13">
        <v>3667.5070927000002</v>
      </c>
      <c r="I69" s="13">
        <v>4205.0500405800003</v>
      </c>
      <c r="J69" s="13">
        <v>4493.0183463000003</v>
      </c>
      <c r="K69" s="13">
        <v>4479.5698914000004</v>
      </c>
      <c r="L69" s="13">
        <v>4721.9442932600004</v>
      </c>
      <c r="M69" s="13">
        <v>5561.6422384099997</v>
      </c>
      <c r="N69" s="13">
        <v>6308.6551643100001</v>
      </c>
      <c r="O69" s="13">
        <v>6297.3757468399999</v>
      </c>
      <c r="P69" s="13">
        <v>7207.9250280400001</v>
      </c>
      <c r="Q69" s="13">
        <v>7114.6744809800002</v>
      </c>
      <c r="R69" s="13">
        <v>7356.9519588900002</v>
      </c>
      <c r="S69" s="7" t="s">
        <v>21</v>
      </c>
    </row>
    <row r="70" spans="1:19" s="4" customFormat="1">
      <c r="A70" s="6" t="s">
        <v>22</v>
      </c>
      <c r="B70" s="12">
        <v>1429.9517375200001</v>
      </c>
      <c r="C70" s="12">
        <v>1827.35959465</v>
      </c>
      <c r="D70" s="12">
        <v>1598.2200887399999</v>
      </c>
      <c r="E70" s="12">
        <v>1252.26753246</v>
      </c>
      <c r="F70" s="12">
        <v>1356.75238268</v>
      </c>
      <c r="G70" s="12">
        <v>1360.23097319</v>
      </c>
      <c r="H70" s="12">
        <v>1342.61904368</v>
      </c>
      <c r="I70" s="12">
        <v>1246.54291459</v>
      </c>
      <c r="J70" s="12">
        <v>975.53893187999995</v>
      </c>
      <c r="K70" s="12">
        <v>996.43364316999998</v>
      </c>
      <c r="L70" s="12">
        <v>1086.19483122</v>
      </c>
      <c r="M70" s="12">
        <v>957.21671999</v>
      </c>
      <c r="N70" s="12">
        <v>1068.8973017999999</v>
      </c>
      <c r="O70" s="12">
        <v>1005.98323447</v>
      </c>
      <c r="P70" s="12">
        <v>959.19832874999997</v>
      </c>
      <c r="Q70" s="12">
        <v>1113.9886148799999</v>
      </c>
      <c r="R70" s="12">
        <v>1305.84296883</v>
      </c>
      <c r="S70" s="6" t="s">
        <v>23</v>
      </c>
    </row>
    <row r="71" spans="1:19" s="4" customFormat="1">
      <c r="A71" s="7" t="s">
        <v>24</v>
      </c>
      <c r="B71" s="13">
        <v>3676.1888052600002</v>
      </c>
      <c r="C71" s="13">
        <v>3739.3366044999998</v>
      </c>
      <c r="D71" s="13">
        <v>4398.6754451799998</v>
      </c>
      <c r="E71" s="13">
        <v>3856.8899143100002</v>
      </c>
      <c r="F71" s="13">
        <v>4064.22660043</v>
      </c>
      <c r="G71" s="13">
        <v>3149.1709720600002</v>
      </c>
      <c r="H71" s="13">
        <v>2829.2943872000001</v>
      </c>
      <c r="I71" s="13">
        <v>2855.9544370899998</v>
      </c>
      <c r="J71" s="13">
        <v>2606.6237710099999</v>
      </c>
      <c r="K71" s="13">
        <v>3096.0026136800002</v>
      </c>
      <c r="L71" s="13">
        <v>2731.89113593</v>
      </c>
      <c r="M71" s="13">
        <v>3040.0102878799999</v>
      </c>
      <c r="N71" s="13">
        <v>3179.51218363</v>
      </c>
      <c r="O71" s="13">
        <v>3374.0970188000001</v>
      </c>
      <c r="P71" s="13">
        <v>3310.6588150500002</v>
      </c>
      <c r="Q71" s="13">
        <v>3512.00788311</v>
      </c>
      <c r="R71" s="13">
        <v>3280.54486499</v>
      </c>
      <c r="S71" s="7" t="s">
        <v>25</v>
      </c>
    </row>
    <row r="72" spans="1:19" s="4" customFormat="1">
      <c r="A72" s="6" t="s">
        <v>26</v>
      </c>
      <c r="B72" s="12">
        <v>1201.61900283</v>
      </c>
      <c r="C72" s="12">
        <v>1464.7135891600001</v>
      </c>
      <c r="D72" s="12">
        <v>1356.8995412500001</v>
      </c>
      <c r="E72" s="12">
        <v>1292.0181854800001</v>
      </c>
      <c r="F72" s="12">
        <v>910.38860743999999</v>
      </c>
      <c r="G72" s="12">
        <v>910.11161125000001</v>
      </c>
      <c r="H72" s="12">
        <v>1001.59151372</v>
      </c>
      <c r="I72" s="12">
        <v>1097.8915649800001</v>
      </c>
      <c r="J72" s="12">
        <v>1128.5807593500001</v>
      </c>
      <c r="K72" s="12">
        <v>1298.6883060800001</v>
      </c>
      <c r="L72" s="12">
        <v>1516.9866055</v>
      </c>
      <c r="M72" s="12">
        <v>1762.57859424</v>
      </c>
      <c r="N72" s="12">
        <v>2026.61528183</v>
      </c>
      <c r="O72" s="12">
        <v>2049.4601677999999</v>
      </c>
      <c r="P72" s="12">
        <v>2296.0538452599999</v>
      </c>
      <c r="Q72" s="12">
        <v>2300.1054749599998</v>
      </c>
      <c r="R72" s="12">
        <v>2328.93262422</v>
      </c>
      <c r="S72" s="6" t="s">
        <v>27</v>
      </c>
    </row>
    <row r="73" spans="1:19" s="4" customFormat="1" ht="40.5">
      <c r="A73" s="7" t="s">
        <v>28</v>
      </c>
      <c r="B73" s="13">
        <v>889.41311109000003</v>
      </c>
      <c r="C73" s="13">
        <v>1057.0802014200001</v>
      </c>
      <c r="D73" s="13">
        <v>1217.59600056</v>
      </c>
      <c r="E73" s="13">
        <v>1413.5079235400001</v>
      </c>
      <c r="F73" s="13">
        <v>1703.93540439</v>
      </c>
      <c r="G73" s="13">
        <v>1754.8225473</v>
      </c>
      <c r="H73" s="13">
        <v>1661.4757387300001</v>
      </c>
      <c r="I73" s="13">
        <v>1812.00199496</v>
      </c>
      <c r="J73" s="13">
        <v>1952.57837997</v>
      </c>
      <c r="K73" s="13">
        <v>2048.42705084</v>
      </c>
      <c r="L73" s="13">
        <v>2282.26065647</v>
      </c>
      <c r="M73" s="13">
        <v>2623.1743230100001</v>
      </c>
      <c r="N73" s="13">
        <v>2526.5393260400001</v>
      </c>
      <c r="O73" s="13">
        <v>2548.9858948999999</v>
      </c>
      <c r="P73" s="13">
        <v>2652.2998088200002</v>
      </c>
      <c r="Q73" s="13">
        <v>2738.2386929700001</v>
      </c>
      <c r="R73" s="13">
        <v>2808.46051872</v>
      </c>
      <c r="S73" s="7" t="s">
        <v>29</v>
      </c>
    </row>
    <row r="74" spans="1:19" s="4" customFormat="1" ht="40.5">
      <c r="A74" s="6" t="s">
        <v>30</v>
      </c>
      <c r="B74" s="12">
        <v>2932.0503936599998</v>
      </c>
      <c r="C74" s="12">
        <v>3142.8089105600002</v>
      </c>
      <c r="D74" s="12">
        <v>3492.1915410400002</v>
      </c>
      <c r="E74" s="12">
        <v>3950.4330515199999</v>
      </c>
      <c r="F74" s="12">
        <v>4185.2603901000002</v>
      </c>
      <c r="G74" s="12">
        <v>4657.4661503699999</v>
      </c>
      <c r="H74" s="12">
        <v>4923.9982100200004</v>
      </c>
      <c r="I74" s="12">
        <v>5288.71103649</v>
      </c>
      <c r="J74" s="12">
        <v>5235.2695567299997</v>
      </c>
      <c r="K74" s="12">
        <v>5347.9992477899996</v>
      </c>
      <c r="L74" s="12">
        <v>5701.6597821200003</v>
      </c>
      <c r="M74" s="12">
        <v>5106.0074141799996</v>
      </c>
      <c r="N74" s="12">
        <v>5224.0377246899998</v>
      </c>
      <c r="O74" s="12">
        <v>5186.30717009</v>
      </c>
      <c r="P74" s="12">
        <v>5403.4311232199998</v>
      </c>
      <c r="Q74" s="12">
        <v>6308.1644174100002</v>
      </c>
      <c r="R74" s="12">
        <v>6651.7960794099999</v>
      </c>
      <c r="S74" s="6" t="s">
        <v>31</v>
      </c>
    </row>
    <row r="75" spans="1:19" s="4" customFormat="1">
      <c r="A75" s="7" t="s">
        <v>32</v>
      </c>
      <c r="B75" s="13">
        <v>1258.21531439</v>
      </c>
      <c r="C75" s="13">
        <v>1380.99964045</v>
      </c>
      <c r="D75" s="13">
        <v>1444.9335766500001</v>
      </c>
      <c r="E75" s="13">
        <v>1643.79952465</v>
      </c>
      <c r="F75" s="13">
        <v>1933.1565720799999</v>
      </c>
      <c r="G75" s="13">
        <v>1984.78180828</v>
      </c>
      <c r="H75" s="13">
        <v>2021.0438750200001</v>
      </c>
      <c r="I75" s="13">
        <v>2050.0596230000001</v>
      </c>
      <c r="J75" s="13">
        <v>2162.24895053</v>
      </c>
      <c r="K75" s="13">
        <v>2444.5118134600002</v>
      </c>
      <c r="L75" s="13">
        <v>2918.24424163</v>
      </c>
      <c r="M75" s="13">
        <v>3165.5044462699998</v>
      </c>
      <c r="N75" s="13">
        <v>3601.8488121</v>
      </c>
      <c r="O75" s="13">
        <v>3863.0979112599998</v>
      </c>
      <c r="P75" s="13">
        <v>4064.7032843000002</v>
      </c>
      <c r="Q75" s="13">
        <v>4327.9097466599997</v>
      </c>
      <c r="R75" s="13">
        <v>4158.1391434500001</v>
      </c>
      <c r="S75" s="7" t="s">
        <v>33</v>
      </c>
    </row>
    <row r="76" spans="1:19" s="4" customFormat="1">
      <c r="A76" s="6" t="s">
        <v>34</v>
      </c>
      <c r="B76" s="12">
        <v>323.01340806000002</v>
      </c>
      <c r="C76" s="12">
        <v>509.74323523999999</v>
      </c>
      <c r="D76" s="12">
        <v>549.64152667999997</v>
      </c>
      <c r="E76" s="12">
        <v>596.45071031999998</v>
      </c>
      <c r="F76" s="12">
        <v>676.24981075000005</v>
      </c>
      <c r="G76" s="12">
        <v>690.93797469000003</v>
      </c>
      <c r="H76" s="12">
        <v>763.35006797999995</v>
      </c>
      <c r="I76" s="12">
        <v>878.05857950999996</v>
      </c>
      <c r="J76" s="12">
        <v>848.50480268000001</v>
      </c>
      <c r="K76" s="12">
        <v>975.62160124000002</v>
      </c>
      <c r="L76" s="12">
        <v>1112.38259391</v>
      </c>
      <c r="M76" s="12">
        <v>1194.90323663</v>
      </c>
      <c r="N76" s="12">
        <v>1261.4343393900001</v>
      </c>
      <c r="O76" s="12">
        <v>1365.0749484099999</v>
      </c>
      <c r="P76" s="12">
        <v>1476.7998738700001</v>
      </c>
      <c r="Q76" s="12">
        <v>1298.3509578000001</v>
      </c>
      <c r="R76" s="12">
        <v>1344.10365282</v>
      </c>
      <c r="S76" s="6" t="s">
        <v>35</v>
      </c>
    </row>
    <row r="77" spans="1:19" s="4" customFormat="1" ht="40.5">
      <c r="A77" s="7" t="s">
        <v>36</v>
      </c>
      <c r="B77" s="13">
        <v>365.54171000999997</v>
      </c>
      <c r="C77" s="13">
        <v>403.77975825999999</v>
      </c>
      <c r="D77" s="13">
        <v>413.81912519999997</v>
      </c>
      <c r="E77" s="13">
        <v>417.32591523999997</v>
      </c>
      <c r="F77" s="13">
        <v>440.36564521000003</v>
      </c>
      <c r="G77" s="13">
        <v>458.78237397999999</v>
      </c>
      <c r="H77" s="13">
        <v>494.69327541000001</v>
      </c>
      <c r="I77" s="13">
        <v>487.28668799000002</v>
      </c>
      <c r="J77" s="13">
        <v>530.05146511999999</v>
      </c>
      <c r="K77" s="13">
        <v>624.22622151999997</v>
      </c>
      <c r="L77" s="13">
        <v>661.62150948999999</v>
      </c>
      <c r="M77" s="13">
        <v>682.70393234000005</v>
      </c>
      <c r="N77" s="13">
        <v>607.46887761000005</v>
      </c>
      <c r="O77" s="13">
        <v>662.77854609999997</v>
      </c>
      <c r="P77" s="13">
        <v>682.14875125000003</v>
      </c>
      <c r="Q77" s="13">
        <v>680.60683673999995</v>
      </c>
      <c r="R77" s="13">
        <v>758.09019272</v>
      </c>
      <c r="S77" s="7" t="s">
        <v>37</v>
      </c>
    </row>
    <row r="78" spans="1:19" s="4" customFormat="1">
      <c r="A78" s="6" t="s">
        <v>38</v>
      </c>
      <c r="B78" s="12">
        <v>36.905310720000003</v>
      </c>
      <c r="C78" s="12">
        <v>39.094378470000002</v>
      </c>
      <c r="D78" s="12">
        <v>43.331799689999997</v>
      </c>
      <c r="E78" s="12">
        <v>43.451746780000001</v>
      </c>
      <c r="F78" s="12">
        <v>44.037631240000003</v>
      </c>
      <c r="G78" s="12">
        <v>44.031139750000001</v>
      </c>
      <c r="H78" s="12">
        <v>52.642773599999998</v>
      </c>
      <c r="I78" s="12">
        <v>37.882746249999997</v>
      </c>
      <c r="J78" s="12">
        <v>53.874790310000002</v>
      </c>
      <c r="K78" s="12">
        <v>48.202425740000002</v>
      </c>
      <c r="L78" s="12">
        <v>44.937460020000003</v>
      </c>
      <c r="M78" s="12">
        <v>83.284716720000006</v>
      </c>
      <c r="N78" s="12">
        <v>115.93960276</v>
      </c>
      <c r="O78" s="12">
        <v>59.3234718</v>
      </c>
      <c r="P78" s="12">
        <v>81.185983910000004</v>
      </c>
      <c r="Q78" s="12">
        <v>32.23590068</v>
      </c>
      <c r="R78" s="12">
        <v>93.842038549999998</v>
      </c>
      <c r="S78" s="6" t="s">
        <v>39</v>
      </c>
    </row>
    <row r="79" spans="1:19" s="4" customFormat="1">
      <c r="A79" s="17" t="s">
        <v>40</v>
      </c>
      <c r="B79" s="18">
        <f t="shared" ref="B79:R79" si="5">SUM(B61:B78)-B61-B64</f>
        <v>38214.078213150016</v>
      </c>
      <c r="C79" s="18">
        <f t="shared" si="5"/>
        <v>42814.328080370018</v>
      </c>
      <c r="D79" s="18">
        <f t="shared" si="5"/>
        <v>40957.549843939989</v>
      </c>
      <c r="E79" s="18">
        <f t="shared" si="5"/>
        <v>39490.480969860015</v>
      </c>
      <c r="F79" s="18">
        <f t="shared" si="5"/>
        <v>41423.412565210005</v>
      </c>
      <c r="G79" s="18">
        <f t="shared" si="5"/>
        <v>37631.485254919986</v>
      </c>
      <c r="H79" s="18">
        <f t="shared" si="5"/>
        <v>36885.107564279999</v>
      </c>
      <c r="I79" s="18">
        <f t="shared" si="5"/>
        <v>42825.321560249991</v>
      </c>
      <c r="J79" s="18">
        <f t="shared" si="5"/>
        <v>45716.851035710002</v>
      </c>
      <c r="K79" s="18">
        <f t="shared" si="5"/>
        <v>46573.146958010017</v>
      </c>
      <c r="L79" s="18">
        <f t="shared" si="5"/>
        <v>49811.225229770003</v>
      </c>
      <c r="M79" s="18">
        <f t="shared" si="5"/>
        <v>56615.573264009967</v>
      </c>
      <c r="N79" s="18">
        <f t="shared" si="5"/>
        <v>63224.124466849993</v>
      </c>
      <c r="O79" s="18">
        <f t="shared" si="5"/>
        <v>63219.979397870018</v>
      </c>
      <c r="P79" s="18">
        <f t="shared" si="5"/>
        <v>68827.589672430011</v>
      </c>
      <c r="Q79" s="18">
        <f t="shared" si="5"/>
        <v>68526.949340129999</v>
      </c>
      <c r="R79" s="18">
        <f t="shared" si="5"/>
        <v>76269.340996850049</v>
      </c>
      <c r="S79" s="17" t="s">
        <v>43</v>
      </c>
    </row>
    <row r="80" spans="1:19" s="4" customFormat="1">
      <c r="A80" s="9" t="s">
        <v>41</v>
      </c>
      <c r="B80" s="15">
        <f t="shared" ref="B80:R80" si="6">(SUM(B61:B78)-B61-B64)*1000/B81</f>
        <v>54569.295983832351</v>
      </c>
      <c r="C80" s="15">
        <f t="shared" si="6"/>
        <v>60155.121139133713</v>
      </c>
      <c r="D80" s="15">
        <f t="shared" si="6"/>
        <v>56807.2275310552</v>
      </c>
      <c r="E80" s="15">
        <f t="shared" si="6"/>
        <v>53998.87387530975</v>
      </c>
      <c r="F80" s="15">
        <f t="shared" si="6"/>
        <v>55848.035884363489</v>
      </c>
      <c r="G80" s="15">
        <f t="shared" si="6"/>
        <v>50158.727853882956</v>
      </c>
      <c r="H80" s="15">
        <f t="shared" si="6"/>
        <v>48771.696716273444</v>
      </c>
      <c r="I80" s="15">
        <f t="shared" si="6"/>
        <v>56309.320335828488</v>
      </c>
      <c r="J80" s="15">
        <f t="shared" si="6"/>
        <v>59895.491460780286</v>
      </c>
      <c r="K80" s="15">
        <f t="shared" si="6"/>
        <v>60888.447087383487</v>
      </c>
      <c r="L80" s="15">
        <f t="shared" si="6"/>
        <v>65024.22876813382</v>
      </c>
      <c r="M80" s="15">
        <f t="shared" si="6"/>
        <v>73575.737165163242</v>
      </c>
      <c r="N80" s="15">
        <f t="shared" si="6"/>
        <v>81683.226789691675</v>
      </c>
      <c r="O80" s="15">
        <f t="shared" si="6"/>
        <v>81127.390574064397</v>
      </c>
      <c r="P80" s="15">
        <f t="shared" si="6"/>
        <v>87666.955383471999</v>
      </c>
      <c r="Q80" s="15">
        <f t="shared" si="6"/>
        <v>86589.961713390017</v>
      </c>
      <c r="R80" s="15">
        <f t="shared" si="6"/>
        <v>95743.947060872742</v>
      </c>
      <c r="S80" s="9" t="s">
        <v>44</v>
      </c>
    </row>
    <row r="81" spans="1:19" s="4" customFormat="1">
      <c r="A81" s="10" t="s">
        <v>42</v>
      </c>
      <c r="B81" s="16">
        <v>700.28534406000006</v>
      </c>
      <c r="C81" s="16">
        <v>711.73205655000004</v>
      </c>
      <c r="D81" s="16">
        <v>720.99188120999997</v>
      </c>
      <c r="E81" s="16">
        <v>731.32045421999999</v>
      </c>
      <c r="F81" s="16">
        <v>741.71655115999999</v>
      </c>
      <c r="G81" s="16">
        <v>750.24800000000005</v>
      </c>
      <c r="H81" s="16">
        <v>756.28099999999995</v>
      </c>
      <c r="I81" s="16">
        <v>760.53700000000003</v>
      </c>
      <c r="J81" s="16">
        <v>763.27700000000004</v>
      </c>
      <c r="K81" s="16">
        <v>764.89300000000003</v>
      </c>
      <c r="L81" s="16">
        <v>766.04100000000005</v>
      </c>
      <c r="M81" s="16">
        <v>769.48699999999997</v>
      </c>
      <c r="N81" s="16">
        <v>774.01599999999996</v>
      </c>
      <c r="O81" s="16">
        <v>779.26800000000003</v>
      </c>
      <c r="P81" s="16">
        <v>785.10299999999995</v>
      </c>
      <c r="Q81" s="16">
        <v>791.39599999999996</v>
      </c>
      <c r="R81" s="16">
        <v>796.59699999999998</v>
      </c>
      <c r="S81" s="10" t="s">
        <v>45</v>
      </c>
    </row>
    <row r="82" spans="1:19" s="28" customFormat="1"/>
    <row r="83" spans="1:19" s="28" customFormat="1"/>
    <row r="84" spans="1:19" s="28" customFormat="1">
      <c r="A84" s="27" t="s">
        <v>46</v>
      </c>
      <c r="S84" s="29" t="s">
        <v>47</v>
      </c>
    </row>
    <row r="85" spans="1:19" s="28" customFormat="1"/>
    <row r="86" spans="1:19" s="28" customFormat="1">
      <c r="A86" s="27" t="s">
        <v>60</v>
      </c>
      <c r="I86" s="29" t="s">
        <v>2</v>
      </c>
      <c r="J86" s="27" t="s">
        <v>3</v>
      </c>
      <c r="S86" s="29" t="s">
        <v>61</v>
      </c>
    </row>
    <row r="87" spans="1:19">
      <c r="A87" s="2"/>
      <c r="B87" s="3">
        <v>1995</v>
      </c>
      <c r="C87" s="3">
        <v>1996</v>
      </c>
      <c r="D87" s="3">
        <v>1997</v>
      </c>
      <c r="E87" s="3">
        <v>1998</v>
      </c>
      <c r="F87" s="3">
        <v>1999</v>
      </c>
      <c r="G87" s="3">
        <v>2000</v>
      </c>
      <c r="H87" s="3">
        <v>2001</v>
      </c>
      <c r="I87" s="3">
        <v>2002</v>
      </c>
      <c r="J87" s="3">
        <v>2003</v>
      </c>
      <c r="K87" s="3">
        <v>2004</v>
      </c>
      <c r="L87" s="3">
        <v>2005</v>
      </c>
      <c r="M87" s="3">
        <v>2006</v>
      </c>
      <c r="N87" s="3">
        <v>2007</v>
      </c>
      <c r="O87" s="3">
        <v>2008</v>
      </c>
      <c r="P87" s="3">
        <v>2009</v>
      </c>
      <c r="Q87" s="3">
        <v>2010</v>
      </c>
      <c r="R87" s="3">
        <v>2011</v>
      </c>
      <c r="S87" s="2"/>
    </row>
    <row r="88" spans="1:19" s="4" customFormat="1">
      <c r="A88" s="5" t="s">
        <v>4</v>
      </c>
      <c r="B88" s="11">
        <v>6411.6678750778983</v>
      </c>
      <c r="C88" s="11">
        <v>6695.2622958696866</v>
      </c>
      <c r="D88" s="11">
        <v>5932.9102792696212</v>
      </c>
      <c r="E88" s="11">
        <v>5373.7801766534285</v>
      </c>
      <c r="F88" s="11">
        <v>5979.1026075593218</v>
      </c>
      <c r="G88" s="11">
        <v>6382.2279094496789</v>
      </c>
      <c r="H88" s="11">
        <v>6226.9061142791734</v>
      </c>
      <c r="I88" s="11">
        <v>6676.8714604799998</v>
      </c>
      <c r="J88" s="11">
        <v>7547.4530377000001</v>
      </c>
      <c r="K88" s="11">
        <v>7429.2804387670139</v>
      </c>
      <c r="L88" s="11">
        <v>6863.0094388785192</v>
      </c>
      <c r="M88" s="11">
        <v>8128.4439387849143</v>
      </c>
      <c r="N88" s="11">
        <v>9327.5256169196291</v>
      </c>
      <c r="O88" s="11">
        <v>9469.7528406038382</v>
      </c>
      <c r="P88" s="11">
        <v>9303.8719973979441</v>
      </c>
      <c r="Q88" s="11">
        <v>8570.7053104150546</v>
      </c>
      <c r="R88" s="11">
        <v>10370.547274589595</v>
      </c>
      <c r="S88" s="5" t="s">
        <v>5</v>
      </c>
    </row>
    <row r="89" spans="1:19" s="4" customFormat="1">
      <c r="A89" s="6" t="s">
        <v>6</v>
      </c>
      <c r="B89" s="12">
        <v>6270.4324169727042</v>
      </c>
      <c r="C89" s="12">
        <v>6560.7758673089838</v>
      </c>
      <c r="D89" s="12">
        <v>5791.7754641491338</v>
      </c>
      <c r="E89" s="12">
        <v>5230.7328496657901</v>
      </c>
      <c r="F89" s="12">
        <v>5874.8828080617222</v>
      </c>
      <c r="G89" s="12">
        <v>6235.9431960015636</v>
      </c>
      <c r="H89" s="12">
        <v>6076.588207023945</v>
      </c>
      <c r="I89" s="12">
        <v>6534.2919660199996</v>
      </c>
      <c r="J89" s="12">
        <v>7393.6579317999995</v>
      </c>
      <c r="K89" s="12">
        <v>7235.8365910896191</v>
      </c>
      <c r="L89" s="12">
        <v>6649.5425534234055</v>
      </c>
      <c r="M89" s="12">
        <v>7904.6046346211087</v>
      </c>
      <c r="N89" s="12">
        <v>9091.8915010376022</v>
      </c>
      <c r="O89" s="12">
        <v>9245.8704370057021</v>
      </c>
      <c r="P89" s="12">
        <v>9108.1406871458494</v>
      </c>
      <c r="Q89" s="12">
        <v>8376.2316588375288</v>
      </c>
      <c r="R89" s="12">
        <v>10141.025675769313</v>
      </c>
      <c r="S89" s="6" t="s">
        <v>7</v>
      </c>
    </row>
    <row r="90" spans="1:19" s="4" customFormat="1">
      <c r="A90" s="7" t="s">
        <v>8</v>
      </c>
      <c r="B90" s="13">
        <v>149.13868570810732</v>
      </c>
      <c r="C90" s="13">
        <v>138.77754951286045</v>
      </c>
      <c r="D90" s="13">
        <v>148.22219500522203</v>
      </c>
      <c r="E90" s="13">
        <v>151.20581147003287</v>
      </c>
      <c r="F90" s="13">
        <v>105.82002890967925</v>
      </c>
      <c r="G90" s="13">
        <v>147.48919451546547</v>
      </c>
      <c r="H90" s="13">
        <v>150.5010477407518</v>
      </c>
      <c r="I90" s="13">
        <v>142.57949446000001</v>
      </c>
      <c r="J90" s="13">
        <v>153.79510590000001</v>
      </c>
      <c r="K90" s="13">
        <v>200.05574395756298</v>
      </c>
      <c r="L90" s="13">
        <v>226.6669086189803</v>
      </c>
      <c r="M90" s="13">
        <v>228.81921779526959</v>
      </c>
      <c r="N90" s="13">
        <v>229.9780770474012</v>
      </c>
      <c r="O90" s="13">
        <v>209.33937989732806</v>
      </c>
      <c r="P90" s="13">
        <v>155.49894323638358</v>
      </c>
      <c r="Q90" s="13">
        <v>165.39464868128979</v>
      </c>
      <c r="R90" s="13">
        <v>190.12978690960503</v>
      </c>
      <c r="S90" s="7" t="s">
        <v>9</v>
      </c>
    </row>
    <row r="91" spans="1:19" s="4" customFormat="1">
      <c r="A91" s="8" t="s">
        <v>10</v>
      </c>
      <c r="B91" s="14">
        <v>38836.324855306979</v>
      </c>
      <c r="C91" s="14">
        <v>41353.737552491017</v>
      </c>
      <c r="D91" s="14">
        <v>39364.282516384548</v>
      </c>
      <c r="E91" s="14">
        <v>34710.726332179875</v>
      </c>
      <c r="F91" s="14">
        <v>37604.518918683141</v>
      </c>
      <c r="G91" s="14">
        <v>33153.375450617517</v>
      </c>
      <c r="H91" s="14">
        <v>31760.099321359354</v>
      </c>
      <c r="I91" s="14">
        <v>36148.450100790003</v>
      </c>
      <c r="J91" s="14">
        <v>36602.539504029999</v>
      </c>
      <c r="K91" s="14">
        <v>35917.075368911421</v>
      </c>
      <c r="L91" s="14">
        <v>35943.295349672902</v>
      </c>
      <c r="M91" s="14">
        <v>36627.462156357702</v>
      </c>
      <c r="N91" s="14">
        <v>40994.748434997258</v>
      </c>
      <c r="O91" s="14">
        <v>39306.432089584887</v>
      </c>
      <c r="P91" s="14">
        <v>40854.977926778425</v>
      </c>
      <c r="Q91" s="14">
        <v>39855.386436830944</v>
      </c>
      <c r="R91" s="14">
        <v>42669.076410092108</v>
      </c>
      <c r="S91" s="8" t="s">
        <v>11</v>
      </c>
    </row>
    <row r="92" spans="1:19" s="4" customFormat="1">
      <c r="A92" s="7" t="s">
        <v>12</v>
      </c>
      <c r="B92" s="13">
        <v>2938.2540227379477</v>
      </c>
      <c r="C92" s="13">
        <v>3102.2709152821412</v>
      </c>
      <c r="D92" s="13">
        <v>2902.7559006238143</v>
      </c>
      <c r="E92" s="13">
        <v>1846.3891820079111</v>
      </c>
      <c r="F92" s="13">
        <v>1938.3458514324589</v>
      </c>
      <c r="G92" s="13">
        <v>1563.1428603215054</v>
      </c>
      <c r="H92" s="13">
        <v>1354.9802282292974</v>
      </c>
      <c r="I92" s="13">
        <v>1432.1144090800001</v>
      </c>
      <c r="J92" s="13">
        <v>1474.0851389500001</v>
      </c>
      <c r="K92" s="13">
        <v>1414.8488913008141</v>
      </c>
      <c r="L92" s="13">
        <v>1392.7963796706974</v>
      </c>
      <c r="M92" s="13">
        <v>1273.7577839330986</v>
      </c>
      <c r="N92" s="13">
        <v>1274.5857602271058</v>
      </c>
      <c r="O92" s="13">
        <v>1122.3895290798373</v>
      </c>
      <c r="P92" s="13">
        <v>977.58260987771189</v>
      </c>
      <c r="Q92" s="13">
        <v>1158.3240169340227</v>
      </c>
      <c r="R92" s="13">
        <v>1336.5808596247389</v>
      </c>
      <c r="S92" s="7" t="s">
        <v>13</v>
      </c>
    </row>
    <row r="93" spans="1:19" s="4" customFormat="1">
      <c r="A93" s="6" t="s">
        <v>14</v>
      </c>
      <c r="B93" s="12">
        <v>12193.398940150857</v>
      </c>
      <c r="C93" s="12">
        <v>13473.877610329311</v>
      </c>
      <c r="D93" s="12">
        <v>12054.512677225139</v>
      </c>
      <c r="E93" s="12">
        <v>10248.699636237421</v>
      </c>
      <c r="F93" s="12">
        <v>12067.329547575075</v>
      </c>
      <c r="G93" s="12">
        <v>9315.2140322800205</v>
      </c>
      <c r="H93" s="12">
        <v>7975.4903158517145</v>
      </c>
      <c r="I93" s="12">
        <v>11712.328466180001</v>
      </c>
      <c r="J93" s="12">
        <v>12495.645867630001</v>
      </c>
      <c r="K93" s="12">
        <v>11841.13893931349</v>
      </c>
      <c r="L93" s="12">
        <v>10773.856165609699</v>
      </c>
      <c r="M93" s="12">
        <v>11817.108874170686</v>
      </c>
      <c r="N93" s="12">
        <v>14574.991524046996</v>
      </c>
      <c r="O93" s="12">
        <v>13772.802717493476</v>
      </c>
      <c r="P93" s="12">
        <v>14145.167314907498</v>
      </c>
      <c r="Q93" s="12">
        <v>12066.122796104361</v>
      </c>
      <c r="R93" s="12">
        <v>14812.554920847944</v>
      </c>
      <c r="S93" s="6" t="s">
        <v>15</v>
      </c>
    </row>
    <row r="94" spans="1:19" s="4" customFormat="1">
      <c r="A94" s="7" t="s">
        <v>16</v>
      </c>
      <c r="B94" s="13">
        <v>1168.7028585060868</v>
      </c>
      <c r="C94" s="13">
        <v>1165.437081300347</v>
      </c>
      <c r="D94" s="13">
        <v>1225.4766903439797</v>
      </c>
      <c r="E94" s="13">
        <v>1177.063095019924</v>
      </c>
      <c r="F94" s="13">
        <v>1239.0956133831835</v>
      </c>
      <c r="G94" s="13">
        <v>1188.7317781193944</v>
      </c>
      <c r="H94" s="13">
        <v>1283.3754176481682</v>
      </c>
      <c r="I94" s="13">
        <v>1262.9508899</v>
      </c>
      <c r="J94" s="13">
        <v>1231.5284141899997</v>
      </c>
      <c r="K94" s="13">
        <v>1233.9221702238631</v>
      </c>
      <c r="L94" s="13">
        <v>1422.7038178000157</v>
      </c>
      <c r="M94" s="13">
        <v>1512.9159823294949</v>
      </c>
      <c r="N94" s="13">
        <v>1784.3705285222418</v>
      </c>
      <c r="O94" s="13">
        <v>1892.4706912791953</v>
      </c>
      <c r="P94" s="13">
        <v>1934.8098614495013</v>
      </c>
      <c r="Q94" s="13">
        <v>2238.8209627753399</v>
      </c>
      <c r="R94" s="13">
        <v>2338.5157176816629</v>
      </c>
      <c r="S94" s="7" t="s">
        <v>17</v>
      </c>
    </row>
    <row r="95" spans="1:19" s="4" customFormat="1">
      <c r="A95" s="6" t="s">
        <v>18</v>
      </c>
      <c r="B95" s="12">
        <v>3356.7666845763551</v>
      </c>
      <c r="C95" s="12">
        <v>3339.2968024093889</v>
      </c>
      <c r="D95" s="12">
        <v>2983.61137242423</v>
      </c>
      <c r="E95" s="12">
        <v>2100.3640452620616</v>
      </c>
      <c r="F95" s="12">
        <v>2018.3622217744794</v>
      </c>
      <c r="G95" s="12">
        <v>1716.7818998358593</v>
      </c>
      <c r="H95" s="12">
        <v>1917.4622834981933</v>
      </c>
      <c r="I95" s="12">
        <v>1781.61670989</v>
      </c>
      <c r="J95" s="12">
        <v>1513.6830872</v>
      </c>
      <c r="K95" s="12">
        <v>1380.3792271023897</v>
      </c>
      <c r="L95" s="12">
        <v>1724.5331572645603</v>
      </c>
      <c r="M95" s="12">
        <v>1165.6773802996336</v>
      </c>
      <c r="N95" s="12">
        <v>1307.7186285114635</v>
      </c>
      <c r="O95" s="12">
        <v>1185.8910099609373</v>
      </c>
      <c r="P95" s="12">
        <v>1580.3385681192624</v>
      </c>
      <c r="Q95" s="12">
        <v>1635.5884262815562</v>
      </c>
      <c r="R95" s="12">
        <v>1331.2036039159773</v>
      </c>
      <c r="S95" s="6" t="s">
        <v>19</v>
      </c>
    </row>
    <row r="96" spans="1:19" s="4" customFormat="1" ht="60.75">
      <c r="A96" s="7" t="s">
        <v>20</v>
      </c>
      <c r="B96" s="13">
        <v>5070.9444456969923</v>
      </c>
      <c r="C96" s="13">
        <v>5336.3009996371838</v>
      </c>
      <c r="D96" s="13">
        <v>4666.0061762482619</v>
      </c>
      <c r="E96" s="13">
        <v>4002.4894663040682</v>
      </c>
      <c r="F96" s="13">
        <v>4285.5637089886804</v>
      </c>
      <c r="G96" s="13">
        <v>3945.1024912484281</v>
      </c>
      <c r="H96" s="13">
        <v>3766.3985033117519</v>
      </c>
      <c r="I96" s="13">
        <v>4205.0500406199999</v>
      </c>
      <c r="J96" s="13">
        <v>4524.2890247900004</v>
      </c>
      <c r="K96" s="13">
        <v>4287.9425475469334</v>
      </c>
      <c r="L96" s="13">
        <v>4270.9331431615346</v>
      </c>
      <c r="M96" s="13">
        <v>4788.2076869765242</v>
      </c>
      <c r="N96" s="13">
        <v>5358.7895485188765</v>
      </c>
      <c r="O96" s="13">
        <v>4922.0730955110321</v>
      </c>
      <c r="P96" s="13">
        <v>5149.9092324870071</v>
      </c>
      <c r="Q96" s="13">
        <v>4935.9207306775525</v>
      </c>
      <c r="R96" s="13">
        <v>4836.9542789868756</v>
      </c>
      <c r="S96" s="7" t="s">
        <v>21</v>
      </c>
    </row>
    <row r="97" spans="1:19" s="4" customFormat="1">
      <c r="A97" s="6" t="s">
        <v>22</v>
      </c>
      <c r="B97" s="12">
        <v>1628.6622142314534</v>
      </c>
      <c r="C97" s="12">
        <v>1929.066131740781</v>
      </c>
      <c r="D97" s="12">
        <v>1687.0727258435766</v>
      </c>
      <c r="E97" s="12">
        <v>1360.3008303332313</v>
      </c>
      <c r="F97" s="12">
        <v>1398.8499776512983</v>
      </c>
      <c r="G97" s="12">
        <v>1395.1999352705598</v>
      </c>
      <c r="H97" s="12">
        <v>1382.407157814016</v>
      </c>
      <c r="I97" s="12">
        <v>1246.5429145999999</v>
      </c>
      <c r="J97" s="12">
        <v>971.76636636000012</v>
      </c>
      <c r="K97" s="12">
        <v>1004.4033474105943</v>
      </c>
      <c r="L97" s="12">
        <v>1094.9782706437188</v>
      </c>
      <c r="M97" s="12">
        <v>960.26456665684043</v>
      </c>
      <c r="N97" s="12">
        <v>1005.2010128090253</v>
      </c>
      <c r="O97" s="12">
        <v>893.13585570451653</v>
      </c>
      <c r="P97" s="12">
        <v>928.80384956261037</v>
      </c>
      <c r="Q97" s="12">
        <v>1077.2205341642298</v>
      </c>
      <c r="R97" s="12">
        <v>1272.6322603785811</v>
      </c>
      <c r="S97" s="6" t="s">
        <v>23</v>
      </c>
    </row>
    <row r="98" spans="1:19" s="4" customFormat="1">
      <c r="A98" s="7" t="s">
        <v>24</v>
      </c>
      <c r="B98" s="13">
        <v>4185.0469902347795</v>
      </c>
      <c r="C98" s="13">
        <v>3913.3103249819173</v>
      </c>
      <c r="D98" s="13">
        <v>4345.6219710646601</v>
      </c>
      <c r="E98" s="13">
        <v>3793.1475839671089</v>
      </c>
      <c r="F98" s="13">
        <v>4028.7349007456087</v>
      </c>
      <c r="G98" s="13">
        <v>3024.636339050352</v>
      </c>
      <c r="H98" s="13">
        <v>2825.5805752453543</v>
      </c>
      <c r="I98" s="13">
        <v>2855.9544371799998</v>
      </c>
      <c r="J98" s="13">
        <v>2655.16405218</v>
      </c>
      <c r="K98" s="13">
        <v>2949.5516125261365</v>
      </c>
      <c r="L98" s="13">
        <v>2683.3991083717797</v>
      </c>
      <c r="M98" s="13">
        <v>2808.6613839228153</v>
      </c>
      <c r="N98" s="13">
        <v>2823.6386987858546</v>
      </c>
      <c r="O98" s="13">
        <v>2936.8848128284526</v>
      </c>
      <c r="P98" s="13">
        <v>2804.4666582399077</v>
      </c>
      <c r="Q98" s="13">
        <v>3020.7314179433656</v>
      </c>
      <c r="R98" s="13">
        <v>2773.3104111162856</v>
      </c>
      <c r="S98" s="7" t="s">
        <v>25</v>
      </c>
    </row>
    <row r="99" spans="1:19" s="4" customFormat="1">
      <c r="A99" s="6" t="s">
        <v>26</v>
      </c>
      <c r="B99" s="12">
        <v>1630.0940303205209</v>
      </c>
      <c r="C99" s="12">
        <v>1875.96521965018</v>
      </c>
      <c r="D99" s="12">
        <v>1645.8831192464647</v>
      </c>
      <c r="E99" s="12">
        <v>1449.6421542754845</v>
      </c>
      <c r="F99" s="12">
        <v>1019.3336090263008</v>
      </c>
      <c r="G99" s="12">
        <v>1002.3762335865741</v>
      </c>
      <c r="H99" s="12">
        <v>1065.9360175808536</v>
      </c>
      <c r="I99" s="12">
        <v>1097.8915649999999</v>
      </c>
      <c r="J99" s="12">
        <v>1118.8590923900001</v>
      </c>
      <c r="K99" s="12">
        <v>1171.5271286246286</v>
      </c>
      <c r="L99" s="12">
        <v>1274.7742815902056</v>
      </c>
      <c r="M99" s="12">
        <v>1328.0011217526569</v>
      </c>
      <c r="N99" s="12">
        <v>1442.8240372074463</v>
      </c>
      <c r="O99" s="12">
        <v>1367.3065764965413</v>
      </c>
      <c r="P99" s="12">
        <v>1640.6167672736819</v>
      </c>
      <c r="Q99" s="12">
        <v>1649.8426682201518</v>
      </c>
      <c r="R99" s="12">
        <v>1568.9611703733999</v>
      </c>
      <c r="S99" s="6" t="s">
        <v>27</v>
      </c>
    </row>
    <row r="100" spans="1:19" s="4" customFormat="1" ht="40.5">
      <c r="A100" s="7" t="s">
        <v>28</v>
      </c>
      <c r="B100" s="13">
        <v>886.65666530587941</v>
      </c>
      <c r="C100" s="13">
        <v>1017.1881929807064</v>
      </c>
      <c r="D100" s="13">
        <v>1159.1093799928449</v>
      </c>
      <c r="E100" s="13">
        <v>1349.4463722776454</v>
      </c>
      <c r="F100" s="13">
        <v>1624.5816032521468</v>
      </c>
      <c r="G100" s="13">
        <v>1675.0874246140768</v>
      </c>
      <c r="H100" s="13">
        <v>1632.5226100729521</v>
      </c>
      <c r="I100" s="13">
        <v>1812.0019950000001</v>
      </c>
      <c r="J100" s="13">
        <v>2009.5693273100003</v>
      </c>
      <c r="K100" s="13">
        <v>2173.5825087926896</v>
      </c>
      <c r="L100" s="13">
        <v>2428.0947807753159</v>
      </c>
      <c r="M100" s="13">
        <v>2798.5992206028382</v>
      </c>
      <c r="N100" s="13">
        <v>2716.7264605188534</v>
      </c>
      <c r="O100" s="13">
        <v>2756.1143327168579</v>
      </c>
      <c r="P100" s="13">
        <v>2842.0598001433309</v>
      </c>
      <c r="Q100" s="13">
        <v>2903.4255238629071</v>
      </c>
      <c r="R100" s="13">
        <v>2982.2829113040862</v>
      </c>
      <c r="S100" s="7" t="s">
        <v>29</v>
      </c>
    </row>
    <row r="101" spans="1:19" s="4" customFormat="1" ht="40.5">
      <c r="A101" s="6" t="s">
        <v>30</v>
      </c>
      <c r="B101" s="12">
        <v>3498.3896978297803</v>
      </c>
      <c r="C101" s="12">
        <v>3653.6137134721175</v>
      </c>
      <c r="D101" s="12">
        <v>3961.4590702683927</v>
      </c>
      <c r="E101" s="12">
        <v>4357.0156240887354</v>
      </c>
      <c r="F101" s="12">
        <v>4516.712937959489</v>
      </c>
      <c r="G101" s="12">
        <v>4877.7214904762232</v>
      </c>
      <c r="H101" s="12">
        <v>5031.7963539097127</v>
      </c>
      <c r="I101" s="12">
        <v>5288.71103649</v>
      </c>
      <c r="J101" s="12">
        <v>5090.9944269399994</v>
      </c>
      <c r="K101" s="12">
        <v>4768.673691840454</v>
      </c>
      <c r="L101" s="12">
        <v>4798.2116340397615</v>
      </c>
      <c r="M101" s="12">
        <v>4014.6350775603146</v>
      </c>
      <c r="N101" s="12">
        <v>4025.1012911920457</v>
      </c>
      <c r="O101" s="12">
        <v>3793.0370279631211</v>
      </c>
      <c r="P101" s="12">
        <v>3905.5618818616067</v>
      </c>
      <c r="Q101" s="12">
        <v>4499.0984007816796</v>
      </c>
      <c r="R101" s="12">
        <v>4690.2216587071325</v>
      </c>
      <c r="S101" s="6" t="s">
        <v>31</v>
      </c>
    </row>
    <row r="102" spans="1:19" s="4" customFormat="1">
      <c r="A102" s="7" t="s">
        <v>32</v>
      </c>
      <c r="B102" s="13">
        <v>1483.4515451241489</v>
      </c>
      <c r="C102" s="13">
        <v>1574.9174598912384</v>
      </c>
      <c r="D102" s="13">
        <v>1609.5288305033234</v>
      </c>
      <c r="E102" s="13">
        <v>1810.7653153773945</v>
      </c>
      <c r="F102" s="13">
        <v>2083.364407629826</v>
      </c>
      <c r="G102" s="13">
        <v>2082.701440113246</v>
      </c>
      <c r="H102" s="13">
        <v>2071.3407398550789</v>
      </c>
      <c r="I102" s="13">
        <v>2050.05962301</v>
      </c>
      <c r="J102" s="13">
        <v>2111.31954464</v>
      </c>
      <c r="K102" s="13">
        <v>2169.784812747454</v>
      </c>
      <c r="L102" s="13">
        <v>2443.7706958268054</v>
      </c>
      <c r="M102" s="13">
        <v>2460.3406072940129</v>
      </c>
      <c r="N102" s="13">
        <v>2662.9361360852886</v>
      </c>
      <c r="O102" s="13">
        <v>2690.46544851506</v>
      </c>
      <c r="P102" s="13">
        <v>2752.9325923902456</v>
      </c>
      <c r="Q102" s="13">
        <v>2907.9889096713237</v>
      </c>
      <c r="R102" s="13">
        <v>2676.0128357859817</v>
      </c>
      <c r="S102" s="7" t="s">
        <v>33</v>
      </c>
    </row>
    <row r="103" spans="1:19" s="4" customFormat="1">
      <c r="A103" s="6" t="s">
        <v>34</v>
      </c>
      <c r="B103" s="12">
        <v>365.2163757029374</v>
      </c>
      <c r="C103" s="12">
        <v>569.60972430385993</v>
      </c>
      <c r="D103" s="12">
        <v>602.60091162891104</v>
      </c>
      <c r="E103" s="12">
        <v>645.31041278361033</v>
      </c>
      <c r="F103" s="12">
        <v>714.77885978197264</v>
      </c>
      <c r="G103" s="12">
        <v>716.35082913912117</v>
      </c>
      <c r="H103" s="12">
        <v>777.66488353768159</v>
      </c>
      <c r="I103" s="12">
        <v>878.05857950999996</v>
      </c>
      <c r="J103" s="12">
        <v>831.69621512000003</v>
      </c>
      <c r="K103" s="12">
        <v>896.41720208387574</v>
      </c>
      <c r="L103" s="12">
        <v>982.01299398057529</v>
      </c>
      <c r="M103" s="12">
        <v>1012.6446255446758</v>
      </c>
      <c r="N103" s="12">
        <v>1055.9796867687858</v>
      </c>
      <c r="O103" s="12">
        <v>1110.8375442350498</v>
      </c>
      <c r="P103" s="12">
        <v>1190.7068705186755</v>
      </c>
      <c r="Q103" s="12">
        <v>1036.2205079745897</v>
      </c>
      <c r="R103" s="12">
        <v>1073.6390374553077</v>
      </c>
      <c r="S103" s="6" t="s">
        <v>35</v>
      </c>
    </row>
    <row r="104" spans="1:19" s="4" customFormat="1" ht="40.5">
      <c r="A104" s="7" t="s">
        <v>36</v>
      </c>
      <c r="B104" s="13">
        <v>460.06553811124178</v>
      </c>
      <c r="C104" s="13">
        <v>479.97709082911388</v>
      </c>
      <c r="D104" s="13">
        <v>465.7198763335266</v>
      </c>
      <c r="E104" s="13">
        <v>434.55234963653913</v>
      </c>
      <c r="F104" s="13">
        <v>457.1470194136653</v>
      </c>
      <c r="G104" s="13">
        <v>469.15690433007001</v>
      </c>
      <c r="H104" s="13">
        <v>498.00392443322778</v>
      </c>
      <c r="I104" s="13">
        <v>487.28668800000003</v>
      </c>
      <c r="J104" s="13">
        <v>521.08352043000002</v>
      </c>
      <c r="K104" s="13">
        <v>597.96240379991696</v>
      </c>
      <c r="L104" s="13">
        <v>607.22458850261239</v>
      </c>
      <c r="M104" s="13">
        <v>601.59143743858999</v>
      </c>
      <c r="N104" s="13">
        <v>523.85319077911822</v>
      </c>
      <c r="O104" s="13">
        <v>539.5912104747548</v>
      </c>
      <c r="P104" s="13">
        <v>555.27139642541943</v>
      </c>
      <c r="Q104" s="13">
        <v>537.50882057477156</v>
      </c>
      <c r="R104" s="13">
        <v>577.08704543217959</v>
      </c>
      <c r="S104" s="7" t="s">
        <v>37</v>
      </c>
    </row>
    <row r="105" spans="1:19" s="4" customFormat="1">
      <c r="A105" s="6" t="s">
        <v>38</v>
      </c>
      <c r="B105" s="12">
        <v>46.290991905818217</v>
      </c>
      <c r="C105" s="12">
        <v>45.488116864576362</v>
      </c>
      <c r="D105" s="12">
        <v>47.05984278610525</v>
      </c>
      <c r="E105" s="12">
        <v>45.789829597343541</v>
      </c>
      <c r="F105" s="12">
        <v>46.360296006413741</v>
      </c>
      <c r="G105" s="12">
        <v>45.713694664823521</v>
      </c>
      <c r="H105" s="12">
        <v>53.635626236909921</v>
      </c>
      <c r="I105" s="12">
        <v>37.882746249999997</v>
      </c>
      <c r="J105" s="12">
        <v>52.855425829999994</v>
      </c>
      <c r="K105" s="12">
        <v>46.628943773010597</v>
      </c>
      <c r="L105" s="12">
        <v>41.952246427399722</v>
      </c>
      <c r="M105" s="12">
        <v>74.201715501961175</v>
      </c>
      <c r="N105" s="12">
        <v>100.51441739671236</v>
      </c>
      <c r="O105" s="12">
        <v>49.821244151173275</v>
      </c>
      <c r="P105" s="12">
        <v>66.352050373531384</v>
      </c>
      <c r="Q105" s="12">
        <v>25.995455580657332</v>
      </c>
      <c r="R105" s="12">
        <v>72.39717506323403</v>
      </c>
      <c r="S105" s="6" t="s">
        <v>39</v>
      </c>
    </row>
    <row r="106" spans="1:19" s="4" customFormat="1">
      <c r="A106" s="19" t="s">
        <v>48</v>
      </c>
      <c r="B106" s="20">
        <f t="shared" ref="B106:R106" si="7">SUM(B88:B105)-B88-B91</f>
        <v>45331.512103115638</v>
      </c>
      <c r="C106" s="20">
        <f t="shared" si="7"/>
        <v>48175.872800494704</v>
      </c>
      <c r="D106" s="20">
        <f t="shared" si="7"/>
        <v>45296.416203687601</v>
      </c>
      <c r="E106" s="20">
        <f t="shared" si="7"/>
        <v>40002.914558304292</v>
      </c>
      <c r="F106" s="20">
        <f t="shared" si="7"/>
        <v>43419.263391591987</v>
      </c>
      <c r="G106" s="20">
        <f t="shared" si="7"/>
        <v>39401.349743567276</v>
      </c>
      <c r="H106" s="20">
        <f t="shared" si="7"/>
        <v>37863.683891989589</v>
      </c>
      <c r="I106" s="20">
        <f t="shared" si="7"/>
        <v>42825.321561190001</v>
      </c>
      <c r="J106" s="20">
        <f t="shared" si="7"/>
        <v>44149.992541660009</v>
      </c>
      <c r="K106" s="20">
        <f t="shared" si="7"/>
        <v>43372.655762133421</v>
      </c>
      <c r="L106" s="20">
        <f t="shared" si="7"/>
        <v>42815.450725707065</v>
      </c>
      <c r="M106" s="20">
        <f t="shared" si="7"/>
        <v>44750.031316400527</v>
      </c>
      <c r="N106" s="20">
        <f t="shared" si="7"/>
        <v>49979.10049945482</v>
      </c>
      <c r="O106" s="20">
        <f t="shared" si="7"/>
        <v>48488.030913313043</v>
      </c>
      <c r="P106" s="20">
        <f t="shared" si="7"/>
        <v>49738.219084012213</v>
      </c>
      <c r="Q106" s="20">
        <f t="shared" si="7"/>
        <v>48234.435479065316</v>
      </c>
      <c r="R106" s="20">
        <f t="shared" si="7"/>
        <v>52673.509349352273</v>
      </c>
      <c r="S106" s="19" t="s">
        <v>53</v>
      </c>
    </row>
    <row r="107" spans="1:19" s="4" customFormat="1">
      <c r="A107" s="22" t="s">
        <v>49</v>
      </c>
      <c r="B107" s="14">
        <f t="shared" ref="B107:R107" si="8">(SUM(B88:B105)-B88-B91)-B109</f>
        <v>14.185388993078959</v>
      </c>
      <c r="C107" s="14">
        <f t="shared" si="8"/>
        <v>70.051292010270117</v>
      </c>
      <c r="D107" s="14">
        <f t="shared" si="8"/>
        <v>-15.48966392409784</v>
      </c>
      <c r="E107" s="14">
        <f t="shared" si="8"/>
        <v>-97.037357334542321</v>
      </c>
      <c r="F107" s="14">
        <f t="shared" si="8"/>
        <v>-200.66232046976802</v>
      </c>
      <c r="G107" s="14">
        <f t="shared" si="8"/>
        <v>-159.15149202341127</v>
      </c>
      <c r="H107" s="14">
        <f t="shared" si="8"/>
        <v>-136.64417385183333</v>
      </c>
      <c r="I107" s="14">
        <f t="shared" si="8"/>
        <v>9.4000279204919934E-7</v>
      </c>
      <c r="J107" s="14">
        <f t="shared" si="8"/>
        <v>9.9001044873148203E-7</v>
      </c>
      <c r="K107" s="14">
        <f t="shared" si="8"/>
        <v>23.782511636527488</v>
      </c>
      <c r="L107" s="14">
        <f t="shared" si="8"/>
        <v>42.82662508705107</v>
      </c>
      <c r="M107" s="14">
        <f t="shared" si="8"/>
        <v>-71.69963866998296</v>
      </c>
      <c r="N107" s="14">
        <f t="shared" si="8"/>
        <v>-443.69864513716311</v>
      </c>
      <c r="O107" s="14">
        <f t="shared" si="8"/>
        <v>-496.22621263923065</v>
      </c>
      <c r="P107" s="14">
        <f t="shared" si="8"/>
        <v>-534.56426125303551</v>
      </c>
      <c r="Q107" s="14">
        <f t="shared" si="8"/>
        <v>-199.30969819363236</v>
      </c>
      <c r="R107" s="14">
        <f t="shared" si="8"/>
        <v>-705.42496485803713</v>
      </c>
      <c r="S107" s="22" t="s">
        <v>54</v>
      </c>
    </row>
    <row r="108" spans="1:19" s="4" customFormat="1">
      <c r="A108" s="23" t="s">
        <v>50</v>
      </c>
      <c r="B108" s="24">
        <f t="shared" ref="B108:R108" si="9">100*((SUM(B88:B105)-B88-B91)-B109)/B109</f>
        <v>3.1302351708796333E-2</v>
      </c>
      <c r="C108" s="24">
        <f t="shared" si="9"/>
        <v>0.14561915754398905</v>
      </c>
      <c r="D108" s="24">
        <f t="shared" si="9"/>
        <v>-3.4184534125212399E-2</v>
      </c>
      <c r="E108" s="24">
        <f t="shared" si="9"/>
        <v>-0.2419887124520419</v>
      </c>
      <c r="F108" s="24">
        <f t="shared" si="9"/>
        <v>-0.46002444340312343</v>
      </c>
      <c r="G108" s="24">
        <f t="shared" si="9"/>
        <v>-0.40229897764851952</v>
      </c>
      <c r="H108" s="24">
        <f t="shared" si="9"/>
        <v>-0.35958682676390646</v>
      </c>
      <c r="I108" s="24">
        <f t="shared" si="9"/>
        <v>2.1949696063034345E-9</v>
      </c>
      <c r="J108" s="24">
        <f t="shared" si="9"/>
        <v>2.242379651184553E-9</v>
      </c>
      <c r="K108" s="24">
        <f t="shared" si="9"/>
        <v>5.4863044534277199E-2</v>
      </c>
      <c r="L108" s="24">
        <f t="shared" si="9"/>
        <v>0.10012625128237169</v>
      </c>
      <c r="M108" s="24">
        <f t="shared" si="9"/>
        <v>-0.15996624213789284</v>
      </c>
      <c r="N108" s="24">
        <f t="shared" si="9"/>
        <v>-0.87995639406058501</v>
      </c>
      <c r="O108" s="24">
        <f t="shared" si="9"/>
        <v>-1.0130320265208754</v>
      </c>
      <c r="P108" s="24">
        <f t="shared" si="9"/>
        <v>-1.0633273626044049</v>
      </c>
      <c r="Q108" s="24">
        <f t="shared" si="9"/>
        <v>-0.41150998640347569</v>
      </c>
      <c r="R108" s="24">
        <f t="shared" si="9"/>
        <v>-1.3215418665078931</v>
      </c>
      <c r="S108" s="23" t="s">
        <v>55</v>
      </c>
    </row>
    <row r="109" spans="1:19" s="4" customFormat="1">
      <c r="A109" s="19" t="s">
        <v>51</v>
      </c>
      <c r="B109" s="20">
        <v>45317.326714122559</v>
      </c>
      <c r="C109" s="20">
        <v>48105.821508484434</v>
      </c>
      <c r="D109" s="20">
        <v>45311.905867611698</v>
      </c>
      <c r="E109" s="20">
        <v>40099.951915638834</v>
      </c>
      <c r="F109" s="20">
        <v>43619.925712061755</v>
      </c>
      <c r="G109" s="20">
        <v>39560.501235590687</v>
      </c>
      <c r="H109" s="20">
        <v>38000.328065841422</v>
      </c>
      <c r="I109" s="20">
        <v>42825.321560249999</v>
      </c>
      <c r="J109" s="20">
        <v>44149.992540669999</v>
      </c>
      <c r="K109" s="20">
        <v>43348.873250496894</v>
      </c>
      <c r="L109" s="20">
        <v>42772.624100620014</v>
      </c>
      <c r="M109" s="20">
        <v>44821.73095507051</v>
      </c>
      <c r="N109" s="20">
        <v>50422.799144591983</v>
      </c>
      <c r="O109" s="20">
        <v>48984.257125952274</v>
      </c>
      <c r="P109" s="20">
        <v>50272.783345265248</v>
      </c>
      <c r="Q109" s="20">
        <v>48433.745177258948</v>
      </c>
      <c r="R109" s="20">
        <v>53378.93431421031</v>
      </c>
      <c r="S109" s="19" t="s">
        <v>56</v>
      </c>
    </row>
    <row r="110" spans="1:19" s="28" customFormat="1">
      <c r="A110" s="21" t="s">
        <v>52</v>
      </c>
      <c r="B110" s="21"/>
      <c r="C110" s="21"/>
      <c r="D110" s="21"/>
      <c r="E110" s="21"/>
      <c r="F110" s="21"/>
      <c r="G110" s="21"/>
      <c r="H110" s="21"/>
      <c r="I110" s="21"/>
      <c r="J110" s="21"/>
      <c r="K110" s="21" t="s">
        <v>57</v>
      </c>
      <c r="L110" s="21"/>
      <c r="M110" s="21"/>
      <c r="N110" s="21"/>
      <c r="O110" s="21"/>
      <c r="P110" s="21"/>
      <c r="Q110" s="21"/>
      <c r="R110" s="21"/>
      <c r="S110" s="21"/>
    </row>
    <row r="111" spans="1:19" s="28" customFormat="1"/>
    <row r="112" spans="1:19" s="28" customFormat="1"/>
    <row r="113" spans="1:19" s="28" customFormat="1">
      <c r="A113" s="27" t="s">
        <v>0</v>
      </c>
      <c r="S113" s="29" t="s">
        <v>1</v>
      </c>
    </row>
    <row r="114" spans="1:19" s="28" customFormat="1"/>
    <row r="115" spans="1:19" s="28" customFormat="1">
      <c r="A115" s="27" t="s">
        <v>62</v>
      </c>
      <c r="I115" s="29" t="s">
        <v>2</v>
      </c>
      <c r="J115" s="27" t="s">
        <v>3</v>
      </c>
      <c r="S115" s="29" t="s">
        <v>63</v>
      </c>
    </row>
    <row r="116" spans="1:19">
      <c r="A116" s="2"/>
      <c r="B116" s="3">
        <v>1995</v>
      </c>
      <c r="C116" s="3">
        <v>1996</v>
      </c>
      <c r="D116" s="3">
        <v>1997</v>
      </c>
      <c r="E116" s="3">
        <v>1998</v>
      </c>
      <c r="F116" s="3">
        <v>1999</v>
      </c>
      <c r="G116" s="3">
        <v>2000</v>
      </c>
      <c r="H116" s="3">
        <v>2001</v>
      </c>
      <c r="I116" s="3">
        <v>2002</v>
      </c>
      <c r="J116" s="3">
        <v>2003</v>
      </c>
      <c r="K116" s="3">
        <v>2004</v>
      </c>
      <c r="L116" s="3">
        <v>2005</v>
      </c>
      <c r="M116" s="3">
        <v>2006</v>
      </c>
      <c r="N116" s="3">
        <v>2007</v>
      </c>
      <c r="O116" s="3">
        <v>2008</v>
      </c>
      <c r="P116" s="3">
        <v>2009</v>
      </c>
      <c r="Q116" s="3">
        <v>2010</v>
      </c>
      <c r="R116" s="3">
        <v>2011</v>
      </c>
      <c r="S116" s="2"/>
    </row>
    <row r="117" spans="1:19" s="4" customFormat="1">
      <c r="A117" s="25" t="s">
        <v>4</v>
      </c>
      <c r="B117" s="26">
        <v>6123.1887428800001</v>
      </c>
      <c r="C117" s="26">
        <v>6538.1960671200004</v>
      </c>
      <c r="D117" s="26">
        <v>6844.0039512000003</v>
      </c>
      <c r="E117" s="26">
        <v>8104.4400578900004</v>
      </c>
      <c r="F117" s="26">
        <v>6457.2565904200001</v>
      </c>
      <c r="G117" s="26">
        <v>5898.5530910400003</v>
      </c>
      <c r="H117" s="26">
        <v>5297.70709179</v>
      </c>
      <c r="I117" s="26">
        <v>6780.0332988399996</v>
      </c>
      <c r="J117" s="26">
        <v>6938.8741141800001</v>
      </c>
      <c r="K117" s="26">
        <v>8187.8173351300002</v>
      </c>
      <c r="L117" s="26">
        <v>8097.4864128299996</v>
      </c>
      <c r="M117" s="26">
        <v>10282.54318964</v>
      </c>
      <c r="N117" s="26">
        <v>12136.43168424</v>
      </c>
      <c r="O117" s="26">
        <v>12621.85251223</v>
      </c>
      <c r="P117" s="26">
        <v>11936.42568996</v>
      </c>
      <c r="Q117" s="26">
        <v>13476.360379649999</v>
      </c>
      <c r="R117" s="26">
        <v>15045.541374549999</v>
      </c>
      <c r="S117" s="25" t="s">
        <v>5</v>
      </c>
    </row>
    <row r="118" spans="1:19" s="4" customFormat="1">
      <c r="A118" s="6" t="s">
        <v>6</v>
      </c>
      <c r="B118" s="12">
        <v>3184.0229737200002</v>
      </c>
      <c r="C118" s="12">
        <v>3753.2364304600001</v>
      </c>
      <c r="D118" s="12">
        <v>4001.2322770800001</v>
      </c>
      <c r="E118" s="12">
        <v>5469.0614052399997</v>
      </c>
      <c r="F118" s="12">
        <v>4059.9308879599998</v>
      </c>
      <c r="G118" s="12">
        <v>2876.2109823300002</v>
      </c>
      <c r="H118" s="12">
        <v>2968.3999153</v>
      </c>
      <c r="I118" s="12">
        <v>4922.2606531000001</v>
      </c>
      <c r="J118" s="12">
        <v>5407.1755828400001</v>
      </c>
      <c r="K118" s="12">
        <v>6407.23152028</v>
      </c>
      <c r="L118" s="12">
        <v>5555.44581913</v>
      </c>
      <c r="M118" s="12">
        <v>6190.0774281200001</v>
      </c>
      <c r="N118" s="12">
        <v>7836.2825777099997</v>
      </c>
      <c r="O118" s="12">
        <v>8774.4044031899994</v>
      </c>
      <c r="P118" s="12">
        <v>8297.8107405999999</v>
      </c>
      <c r="Q118" s="12">
        <v>9751.3991363099994</v>
      </c>
      <c r="R118" s="12">
        <v>11352.76813086</v>
      </c>
      <c r="S118" s="6" t="s">
        <v>7</v>
      </c>
    </row>
    <row r="119" spans="1:19" s="4" customFormat="1">
      <c r="A119" s="7" t="s">
        <v>8</v>
      </c>
      <c r="B119" s="13">
        <v>2939.16576902</v>
      </c>
      <c r="C119" s="13">
        <v>2784.9596365100001</v>
      </c>
      <c r="D119" s="13">
        <v>2842.7716739699999</v>
      </c>
      <c r="E119" s="13">
        <v>2635.3786525099999</v>
      </c>
      <c r="F119" s="13">
        <v>2397.32570231</v>
      </c>
      <c r="G119" s="13">
        <v>3022.3421085800001</v>
      </c>
      <c r="H119" s="13">
        <v>2329.3071763100002</v>
      </c>
      <c r="I119" s="13">
        <v>1857.7726456</v>
      </c>
      <c r="J119" s="13">
        <v>1531.69853119</v>
      </c>
      <c r="K119" s="13">
        <v>1780.58581471</v>
      </c>
      <c r="L119" s="13">
        <v>2542.0405935499998</v>
      </c>
      <c r="M119" s="13">
        <v>4092.46576138</v>
      </c>
      <c r="N119" s="13">
        <v>4300.1491064000002</v>
      </c>
      <c r="O119" s="13">
        <v>3847.4481089000001</v>
      </c>
      <c r="P119" s="13">
        <v>3638.6149492499999</v>
      </c>
      <c r="Q119" s="13">
        <v>3724.9612432200001</v>
      </c>
      <c r="R119" s="13">
        <v>3692.7732435500002</v>
      </c>
      <c r="S119" s="7" t="s">
        <v>9</v>
      </c>
    </row>
    <row r="120" spans="1:19" s="4" customFormat="1">
      <c r="A120" s="8" t="s">
        <v>10</v>
      </c>
      <c r="B120" s="14">
        <v>23091.413530990001</v>
      </c>
      <c r="C120" s="14">
        <v>26776.09100837</v>
      </c>
      <c r="D120" s="14">
        <v>25254.824356730001</v>
      </c>
      <c r="E120" s="14">
        <v>24075.87478111</v>
      </c>
      <c r="F120" s="14">
        <v>28683.451417200002</v>
      </c>
      <c r="G120" s="14">
        <v>30017.521563859998</v>
      </c>
      <c r="H120" s="14">
        <v>30882.870681019998</v>
      </c>
      <c r="I120" s="14">
        <v>33694.689180970003</v>
      </c>
      <c r="J120" s="14">
        <v>36260.988253360003</v>
      </c>
      <c r="K120" s="14">
        <v>40652.602914889998</v>
      </c>
      <c r="L120" s="14">
        <v>43623.909207370001</v>
      </c>
      <c r="M120" s="14">
        <v>44762.508754000002</v>
      </c>
      <c r="N120" s="14">
        <v>44873.723714610001</v>
      </c>
      <c r="O120" s="14">
        <v>50018.923302089999</v>
      </c>
      <c r="P120" s="14">
        <v>47787.098776569997</v>
      </c>
      <c r="Q120" s="14">
        <v>51198.050309270002</v>
      </c>
      <c r="R120" s="14">
        <v>44209.513017700003</v>
      </c>
      <c r="S120" s="8" t="s">
        <v>11</v>
      </c>
    </row>
    <row r="121" spans="1:19" s="4" customFormat="1">
      <c r="A121" s="7" t="s">
        <v>12</v>
      </c>
      <c r="B121" s="13">
        <v>399.14570171000003</v>
      </c>
      <c r="C121" s="13">
        <v>449.54329709000001</v>
      </c>
      <c r="D121" s="13">
        <v>403.36790755999999</v>
      </c>
      <c r="E121" s="13">
        <v>320.09363440999999</v>
      </c>
      <c r="F121" s="13">
        <v>282.00134780000002</v>
      </c>
      <c r="G121" s="13">
        <v>234.89689367</v>
      </c>
      <c r="H121" s="13">
        <v>279.34379443</v>
      </c>
      <c r="I121" s="13">
        <v>240.89207690999999</v>
      </c>
      <c r="J121" s="13">
        <v>230.78957684</v>
      </c>
      <c r="K121" s="13">
        <v>273.32289221000002</v>
      </c>
      <c r="L121" s="13">
        <v>299.86669576000003</v>
      </c>
      <c r="M121" s="13">
        <v>419.15603936999997</v>
      </c>
      <c r="N121" s="13">
        <v>470.56952268999999</v>
      </c>
      <c r="O121" s="13">
        <v>541.85489464</v>
      </c>
      <c r="P121" s="13">
        <v>455.58576002000001</v>
      </c>
      <c r="Q121" s="13">
        <v>515.75022064999996</v>
      </c>
      <c r="R121" s="13">
        <v>458.68999317999999</v>
      </c>
      <c r="S121" s="7" t="s">
        <v>13</v>
      </c>
    </row>
    <row r="122" spans="1:19" s="4" customFormat="1">
      <c r="A122" s="6" t="s">
        <v>14</v>
      </c>
      <c r="B122" s="12">
        <v>8015.53096276</v>
      </c>
      <c r="C122" s="12">
        <v>9494.8941611499995</v>
      </c>
      <c r="D122" s="12">
        <v>8632.9586065500007</v>
      </c>
      <c r="E122" s="12">
        <v>7698.4196366799997</v>
      </c>
      <c r="F122" s="12">
        <v>12304.78307279</v>
      </c>
      <c r="G122" s="12">
        <v>12961.86532214</v>
      </c>
      <c r="H122" s="12">
        <v>12980.324600829999</v>
      </c>
      <c r="I122" s="12">
        <v>13339.388654009999</v>
      </c>
      <c r="J122" s="12">
        <v>15140.4490965</v>
      </c>
      <c r="K122" s="12">
        <v>16319.07099532</v>
      </c>
      <c r="L122" s="12">
        <v>16917.538772250002</v>
      </c>
      <c r="M122" s="12">
        <v>17117.420593909999</v>
      </c>
      <c r="N122" s="12">
        <v>15599.153006250001</v>
      </c>
      <c r="O122" s="12">
        <v>18794.20949139</v>
      </c>
      <c r="P122" s="12">
        <v>17643.712231199999</v>
      </c>
      <c r="Q122" s="12">
        <v>18750.225378840001</v>
      </c>
      <c r="R122" s="12">
        <v>11580.944290490001</v>
      </c>
      <c r="S122" s="6" t="s">
        <v>15</v>
      </c>
    </row>
    <row r="123" spans="1:19" s="4" customFormat="1">
      <c r="A123" s="7" t="s">
        <v>16</v>
      </c>
      <c r="B123" s="13">
        <v>762.67671974999996</v>
      </c>
      <c r="C123" s="13">
        <v>671.22795639000003</v>
      </c>
      <c r="D123" s="13">
        <v>715.93401839000001</v>
      </c>
      <c r="E123" s="13">
        <v>813.25436452999998</v>
      </c>
      <c r="F123" s="13">
        <v>770.65551049999999</v>
      </c>
      <c r="G123" s="13">
        <v>944.01099245</v>
      </c>
      <c r="H123" s="13">
        <v>1017.64287298</v>
      </c>
      <c r="I123" s="13">
        <v>1084.45983707</v>
      </c>
      <c r="J123" s="13">
        <v>1198.4580035500001</v>
      </c>
      <c r="K123" s="13">
        <v>1292.5802803399999</v>
      </c>
      <c r="L123" s="13">
        <v>1272.4013981099999</v>
      </c>
      <c r="M123" s="13">
        <v>1322.1460683099999</v>
      </c>
      <c r="N123" s="13">
        <v>1240.9676122000001</v>
      </c>
      <c r="O123" s="13">
        <v>1195.4443688599999</v>
      </c>
      <c r="P123" s="13">
        <v>1515.52074586</v>
      </c>
      <c r="Q123" s="13">
        <v>1640.1040284600001</v>
      </c>
      <c r="R123" s="13">
        <v>1617.21877569</v>
      </c>
      <c r="S123" s="7" t="s">
        <v>17</v>
      </c>
    </row>
    <row r="124" spans="1:19" s="4" customFormat="1">
      <c r="A124" s="6" t="s">
        <v>18</v>
      </c>
      <c r="B124" s="12">
        <v>1634.91752099</v>
      </c>
      <c r="C124" s="12">
        <v>2218.8477428699998</v>
      </c>
      <c r="D124" s="12">
        <v>1370.9478604599999</v>
      </c>
      <c r="E124" s="12">
        <v>733.76946347000001</v>
      </c>
      <c r="F124" s="12">
        <v>710.88718402999996</v>
      </c>
      <c r="G124" s="12">
        <v>786.33189749999997</v>
      </c>
      <c r="H124" s="12">
        <v>750.60488952000003</v>
      </c>
      <c r="I124" s="12">
        <v>1291.9543323099999</v>
      </c>
      <c r="J124" s="12">
        <v>939.80928459999996</v>
      </c>
      <c r="K124" s="12">
        <v>1835.76120569</v>
      </c>
      <c r="L124" s="12">
        <v>2057.6625218899999</v>
      </c>
      <c r="M124" s="12">
        <v>1913.57642474</v>
      </c>
      <c r="N124" s="12">
        <v>2741.5348750600001</v>
      </c>
      <c r="O124" s="12">
        <v>3014.8149493400001</v>
      </c>
      <c r="P124" s="12">
        <v>2638.7978926199999</v>
      </c>
      <c r="Q124" s="12">
        <v>2554.2211228699998</v>
      </c>
      <c r="R124" s="12">
        <v>2320.5678750500001</v>
      </c>
      <c r="S124" s="6" t="s">
        <v>19</v>
      </c>
    </row>
    <row r="125" spans="1:19" s="4" customFormat="1" ht="60.75">
      <c r="A125" s="7" t="s">
        <v>20</v>
      </c>
      <c r="B125" s="13">
        <v>5148.65289536</v>
      </c>
      <c r="C125" s="13">
        <v>5672.3842644899996</v>
      </c>
      <c r="D125" s="13">
        <v>5671.5574185400001</v>
      </c>
      <c r="E125" s="13">
        <v>5324.1376190399997</v>
      </c>
      <c r="F125" s="13">
        <v>5747.8410853100004</v>
      </c>
      <c r="G125" s="13">
        <v>5463.6084266400003</v>
      </c>
      <c r="H125" s="13">
        <v>5462.5411912500003</v>
      </c>
      <c r="I125" s="13">
        <v>5713.6541882700003</v>
      </c>
      <c r="J125" s="13">
        <v>5604.3176565800004</v>
      </c>
      <c r="K125" s="13">
        <v>6186.2796619700002</v>
      </c>
      <c r="L125" s="13">
        <v>6381.1076303399996</v>
      </c>
      <c r="M125" s="13">
        <v>6630.9196134100002</v>
      </c>
      <c r="N125" s="13">
        <v>7027.7267655699998</v>
      </c>
      <c r="O125" s="13">
        <v>7349.76436629</v>
      </c>
      <c r="P125" s="13">
        <v>7704.4416643499999</v>
      </c>
      <c r="Q125" s="13">
        <v>7950.1162445</v>
      </c>
      <c r="R125" s="13">
        <v>7997.4555557499998</v>
      </c>
      <c r="S125" s="7" t="s">
        <v>21</v>
      </c>
    </row>
    <row r="126" spans="1:19" s="4" customFormat="1">
      <c r="A126" s="6" t="s">
        <v>22</v>
      </c>
      <c r="B126" s="12">
        <v>997.59981701000004</v>
      </c>
      <c r="C126" s="12">
        <v>1239.95951676</v>
      </c>
      <c r="D126" s="12">
        <v>1281.6261067</v>
      </c>
      <c r="E126" s="12">
        <v>1479.2959192599999</v>
      </c>
      <c r="F126" s="12">
        <v>1754.21051005</v>
      </c>
      <c r="G126" s="12">
        <v>2049.4403661299998</v>
      </c>
      <c r="H126" s="12">
        <v>2485.1377991300001</v>
      </c>
      <c r="I126" s="12">
        <v>3654.2737674700002</v>
      </c>
      <c r="J126" s="12">
        <v>4125.5950091499999</v>
      </c>
      <c r="K126" s="12">
        <v>4326.8514040099999</v>
      </c>
      <c r="L126" s="12">
        <v>5015.3863501400001</v>
      </c>
      <c r="M126" s="12">
        <v>4872.8017188399999</v>
      </c>
      <c r="N126" s="12">
        <v>4569.2545316100004</v>
      </c>
      <c r="O126" s="12">
        <v>4981.4427791899998</v>
      </c>
      <c r="P126" s="12">
        <v>4148.3424034199998</v>
      </c>
      <c r="Q126" s="12">
        <v>4410.0397634000001</v>
      </c>
      <c r="R126" s="12">
        <v>4513.8780147500001</v>
      </c>
      <c r="S126" s="6" t="s">
        <v>23</v>
      </c>
    </row>
    <row r="127" spans="1:19" s="4" customFormat="1">
      <c r="A127" s="7" t="s">
        <v>24</v>
      </c>
      <c r="B127" s="13">
        <v>635.67999100999998</v>
      </c>
      <c r="C127" s="13">
        <v>893.13762867000003</v>
      </c>
      <c r="D127" s="13">
        <v>909.21042989</v>
      </c>
      <c r="E127" s="13">
        <v>835.88906870999995</v>
      </c>
      <c r="F127" s="13">
        <v>906.38935498000001</v>
      </c>
      <c r="G127" s="13">
        <v>1197.5913194699999</v>
      </c>
      <c r="H127" s="13">
        <v>1310.4173295099999</v>
      </c>
      <c r="I127" s="13">
        <v>1513.82334489</v>
      </c>
      <c r="J127" s="13">
        <v>1876.59388539</v>
      </c>
      <c r="K127" s="13">
        <v>2439.7896459600001</v>
      </c>
      <c r="L127" s="13">
        <v>2532.15916995</v>
      </c>
      <c r="M127" s="13">
        <v>2597.1104728</v>
      </c>
      <c r="N127" s="13">
        <v>2857.3502614499998</v>
      </c>
      <c r="O127" s="13">
        <v>2868.21192367</v>
      </c>
      <c r="P127" s="13">
        <v>2903.1404216300002</v>
      </c>
      <c r="Q127" s="13">
        <v>3265.2294382099999</v>
      </c>
      <c r="R127" s="13">
        <v>3079.0231113899999</v>
      </c>
      <c r="S127" s="7" t="s">
        <v>25</v>
      </c>
    </row>
    <row r="128" spans="1:19" s="4" customFormat="1">
      <c r="A128" s="6" t="s">
        <v>26</v>
      </c>
      <c r="B128" s="12">
        <v>1189.89996346</v>
      </c>
      <c r="C128" s="12">
        <v>1310.48600369</v>
      </c>
      <c r="D128" s="12">
        <v>1209.9423003300001</v>
      </c>
      <c r="E128" s="12">
        <v>1171.9489018700001</v>
      </c>
      <c r="F128" s="12">
        <v>849.18723221000005</v>
      </c>
      <c r="G128" s="12">
        <v>839.65321956000003</v>
      </c>
      <c r="H128" s="12">
        <v>888.95569965000004</v>
      </c>
      <c r="I128" s="12">
        <v>1056.7225556000001</v>
      </c>
      <c r="J128" s="12">
        <v>1016.39125124</v>
      </c>
      <c r="K128" s="12">
        <v>1235.33407263</v>
      </c>
      <c r="L128" s="12">
        <v>1396.69291051</v>
      </c>
      <c r="M128" s="12">
        <v>1728.1990364000001</v>
      </c>
      <c r="N128" s="12">
        <v>1877.5596410400001</v>
      </c>
      <c r="O128" s="12">
        <v>2055.9457512499998</v>
      </c>
      <c r="P128" s="12">
        <v>2134.8879318200002</v>
      </c>
      <c r="Q128" s="12">
        <v>2264.2221333399998</v>
      </c>
      <c r="R128" s="12">
        <v>2557.1951074399999</v>
      </c>
      <c r="S128" s="6" t="s">
        <v>27</v>
      </c>
    </row>
    <row r="129" spans="1:19" s="4" customFormat="1" ht="40.5">
      <c r="A129" s="7" t="s">
        <v>28</v>
      </c>
      <c r="B129" s="13">
        <v>941.12340427000004</v>
      </c>
      <c r="C129" s="13">
        <v>1081.4859365899999</v>
      </c>
      <c r="D129" s="13">
        <v>1235.1213648600001</v>
      </c>
      <c r="E129" s="13">
        <v>1420.71419457</v>
      </c>
      <c r="F129" s="13">
        <v>1725.26387617</v>
      </c>
      <c r="G129" s="13">
        <v>1815.97715733</v>
      </c>
      <c r="H129" s="13">
        <v>1668.34061565</v>
      </c>
      <c r="I129" s="13">
        <v>1778.94279697</v>
      </c>
      <c r="J129" s="13">
        <v>1945.8755529499999</v>
      </c>
      <c r="K129" s="13">
        <v>2065.8497351199999</v>
      </c>
      <c r="L129" s="13">
        <v>2151.8336765499998</v>
      </c>
      <c r="M129" s="13">
        <v>2478.5181685900002</v>
      </c>
      <c r="N129" s="13">
        <v>2557.3118626800001</v>
      </c>
      <c r="O129" s="13">
        <v>2777.44030849</v>
      </c>
      <c r="P129" s="13">
        <v>1976.1799319500001</v>
      </c>
      <c r="Q129" s="13">
        <v>2817.8934260800002</v>
      </c>
      <c r="R129" s="13">
        <v>2781.1829507399998</v>
      </c>
      <c r="S129" s="7" t="s">
        <v>29</v>
      </c>
    </row>
    <row r="130" spans="1:19" s="4" customFormat="1" ht="40.5">
      <c r="A130" s="6" t="s">
        <v>30</v>
      </c>
      <c r="B130" s="12">
        <v>2159.6246210499999</v>
      </c>
      <c r="C130" s="12">
        <v>2375.0968084900001</v>
      </c>
      <c r="D130" s="12">
        <v>2366.1387040999998</v>
      </c>
      <c r="E130" s="12">
        <v>2609.9280796100002</v>
      </c>
      <c r="F130" s="12">
        <v>1731.5419119799999</v>
      </c>
      <c r="G130" s="12">
        <v>1774.5026655900001</v>
      </c>
      <c r="H130" s="12">
        <v>2008.5791982000001</v>
      </c>
      <c r="I130" s="12">
        <v>1971.43568278</v>
      </c>
      <c r="J130" s="12">
        <v>2013.9023221800001</v>
      </c>
      <c r="K130" s="12">
        <v>2192.3503261400001</v>
      </c>
      <c r="L130" s="12">
        <v>2615.9464708199998</v>
      </c>
      <c r="M130" s="12">
        <v>2584.86366469</v>
      </c>
      <c r="N130" s="12">
        <v>2562.1460013400001</v>
      </c>
      <c r="O130" s="12">
        <v>2890.0479712599999</v>
      </c>
      <c r="P130" s="12">
        <v>3033.7006165900002</v>
      </c>
      <c r="Q130" s="12">
        <v>3201.45064267</v>
      </c>
      <c r="R130" s="12">
        <v>3356.14237366</v>
      </c>
      <c r="S130" s="6" t="s">
        <v>31</v>
      </c>
    </row>
    <row r="131" spans="1:19" s="4" customFormat="1">
      <c r="A131" s="7" t="s">
        <v>32</v>
      </c>
      <c r="B131" s="13">
        <v>829.98550280999996</v>
      </c>
      <c r="C131" s="13">
        <v>893.34880334000002</v>
      </c>
      <c r="D131" s="13">
        <v>959.05831440999998</v>
      </c>
      <c r="E131" s="13">
        <v>1058.3277370799999</v>
      </c>
      <c r="F131" s="13">
        <v>1211.1997578099999</v>
      </c>
      <c r="G131" s="13">
        <v>1230.3545501999999</v>
      </c>
      <c r="H131" s="13">
        <v>1239.9166507699999</v>
      </c>
      <c r="I131" s="13">
        <v>1293.2424145499999</v>
      </c>
      <c r="J131" s="13">
        <v>1344.7204023100001</v>
      </c>
      <c r="K131" s="13">
        <v>1511.4981858599999</v>
      </c>
      <c r="L131" s="13">
        <v>1892.1247478400001</v>
      </c>
      <c r="M131" s="13">
        <v>1954.70687232</v>
      </c>
      <c r="N131" s="13">
        <v>2194.2680999700001</v>
      </c>
      <c r="O131" s="13">
        <v>2318.64368694</v>
      </c>
      <c r="P131" s="13">
        <v>2409.0741555200002</v>
      </c>
      <c r="Q131" s="13">
        <v>2562.5645311100002</v>
      </c>
      <c r="R131" s="13">
        <v>2442.5177117600001</v>
      </c>
      <c r="S131" s="7" t="s">
        <v>33</v>
      </c>
    </row>
    <row r="132" spans="1:19" s="4" customFormat="1">
      <c r="A132" s="6" t="s">
        <v>34</v>
      </c>
      <c r="B132" s="12">
        <v>178.87132195999999</v>
      </c>
      <c r="C132" s="12">
        <v>251.42904854</v>
      </c>
      <c r="D132" s="12">
        <v>265.72323169999999</v>
      </c>
      <c r="E132" s="12">
        <v>363.2641673</v>
      </c>
      <c r="F132" s="12">
        <v>434.39055228000001</v>
      </c>
      <c r="G132" s="12">
        <v>461.64013402</v>
      </c>
      <c r="H132" s="12">
        <v>515.73458974000005</v>
      </c>
      <c r="I132" s="12">
        <v>476.94631305000001</v>
      </c>
      <c r="J132" s="12">
        <v>522.57275169000002</v>
      </c>
      <c r="K132" s="12">
        <v>619.84854214999996</v>
      </c>
      <c r="L132" s="12">
        <v>690.70554813000001</v>
      </c>
      <c r="M132" s="12">
        <v>781.86641456999996</v>
      </c>
      <c r="N132" s="12">
        <v>824.77629998999998</v>
      </c>
      <c r="O132" s="12">
        <v>866.03971920000004</v>
      </c>
      <c r="P132" s="12">
        <v>845.97600380999995</v>
      </c>
      <c r="Q132" s="12">
        <v>851.31147170999998</v>
      </c>
      <c r="R132" s="12">
        <v>1007.53783964</v>
      </c>
      <c r="S132" s="6" t="s">
        <v>35</v>
      </c>
    </row>
    <row r="133" spans="1:19" s="4" customFormat="1" ht="40.5">
      <c r="A133" s="7" t="s">
        <v>36</v>
      </c>
      <c r="B133" s="13">
        <v>167.42941195</v>
      </c>
      <c r="C133" s="13">
        <v>192.55537047000001</v>
      </c>
      <c r="D133" s="13">
        <v>199.30098738000001</v>
      </c>
      <c r="E133" s="13">
        <v>209.58725779</v>
      </c>
      <c r="F133" s="13">
        <v>218.46252518</v>
      </c>
      <c r="G133" s="13">
        <v>223.67622041000001</v>
      </c>
      <c r="H133" s="13">
        <v>239.26108679000001</v>
      </c>
      <c r="I133" s="13">
        <v>232.13616218000001</v>
      </c>
      <c r="J133" s="13">
        <v>261.45155222</v>
      </c>
      <c r="K133" s="13">
        <v>329.76144847</v>
      </c>
      <c r="L133" s="13">
        <v>361.10112803999999</v>
      </c>
      <c r="M133" s="13">
        <v>331.25037865000002</v>
      </c>
      <c r="N133" s="13">
        <v>299.68975895</v>
      </c>
      <c r="O133" s="13">
        <v>319.63835867</v>
      </c>
      <c r="P133" s="13">
        <v>325.91487991999998</v>
      </c>
      <c r="Q133" s="13">
        <v>333.77902261000003</v>
      </c>
      <c r="R133" s="13">
        <v>387.38435413000002</v>
      </c>
      <c r="S133" s="7" t="s">
        <v>37</v>
      </c>
    </row>
    <row r="134" spans="1:19" s="4" customFormat="1">
      <c r="A134" s="6" t="s">
        <v>38</v>
      </c>
      <c r="B134" s="12">
        <v>30.27569617</v>
      </c>
      <c r="C134" s="12">
        <v>31.69446911</v>
      </c>
      <c r="D134" s="12">
        <v>33.937105119999998</v>
      </c>
      <c r="E134" s="12">
        <v>37.244736019999998</v>
      </c>
      <c r="F134" s="12">
        <v>36.63749533</v>
      </c>
      <c r="G134" s="12">
        <v>33.972397979999997</v>
      </c>
      <c r="H134" s="12">
        <v>36.070361740000003</v>
      </c>
      <c r="I134" s="12">
        <v>46.817054120000002</v>
      </c>
      <c r="J134" s="12">
        <v>40.061907390000002</v>
      </c>
      <c r="K134" s="12">
        <v>24.304518160000001</v>
      </c>
      <c r="L134" s="12">
        <v>39.382186160000003</v>
      </c>
      <c r="M134" s="12">
        <v>29.973286609999999</v>
      </c>
      <c r="N134" s="12">
        <v>51.41547499</v>
      </c>
      <c r="O134" s="12">
        <v>45.424732040000002</v>
      </c>
      <c r="P134" s="12">
        <v>51.824137059999998</v>
      </c>
      <c r="Q134" s="12">
        <v>81.142883960000006</v>
      </c>
      <c r="R134" s="12">
        <v>109.77506275</v>
      </c>
      <c r="S134" s="6" t="s">
        <v>39</v>
      </c>
    </row>
    <row r="135" spans="1:19" s="4" customFormat="1">
      <c r="A135" s="17" t="s">
        <v>40</v>
      </c>
      <c r="B135" s="18">
        <f t="shared" ref="B135:R135" si="10">SUM(B117:B134)-B117-B120</f>
        <v>29214.602272999997</v>
      </c>
      <c r="C135" s="18">
        <f t="shared" si="10"/>
        <v>33314.287074619999</v>
      </c>
      <c r="D135" s="18">
        <f t="shared" si="10"/>
        <v>32098.828307040007</v>
      </c>
      <c r="E135" s="18">
        <f t="shared" si="10"/>
        <v>32180.314838090006</v>
      </c>
      <c r="F135" s="18">
        <f t="shared" si="10"/>
        <v>35140.708006689994</v>
      </c>
      <c r="G135" s="18">
        <f t="shared" si="10"/>
        <v>35916.074653999989</v>
      </c>
      <c r="H135" s="18">
        <f t="shared" si="10"/>
        <v>36180.577771799988</v>
      </c>
      <c r="I135" s="18">
        <f t="shared" si="10"/>
        <v>40474.722478879979</v>
      </c>
      <c r="J135" s="18">
        <f t="shared" si="10"/>
        <v>43199.86236662</v>
      </c>
      <c r="K135" s="18">
        <f t="shared" si="10"/>
        <v>48840.420249019982</v>
      </c>
      <c r="L135" s="18">
        <f t="shared" si="10"/>
        <v>51721.395619170013</v>
      </c>
      <c r="M135" s="18">
        <f t="shared" si="10"/>
        <v>55045.051942710015</v>
      </c>
      <c r="N135" s="18">
        <f t="shared" si="10"/>
        <v>57010.155397899995</v>
      </c>
      <c r="O135" s="18">
        <f t="shared" si="10"/>
        <v>62640.775813319953</v>
      </c>
      <c r="P135" s="18">
        <f t="shared" si="10"/>
        <v>59723.524465620023</v>
      </c>
      <c r="Q135" s="18">
        <f t="shared" si="10"/>
        <v>64674.410687939984</v>
      </c>
      <c r="R135" s="18">
        <f t="shared" si="10"/>
        <v>59255.054390829995</v>
      </c>
      <c r="S135" s="17" t="s">
        <v>43</v>
      </c>
    </row>
    <row r="136" spans="1:19" s="4" customFormat="1">
      <c r="A136" s="9" t="s">
        <v>41</v>
      </c>
      <c r="B136" s="15">
        <f t="shared" ref="B136:R136" si="11">(SUM(B117:B134)-B117-B120)*1000/B137</f>
        <v>66672.389639451314</v>
      </c>
      <c r="C136" s="15">
        <f t="shared" si="11"/>
        <v>75155.453448414453</v>
      </c>
      <c r="D136" s="15">
        <f t="shared" si="11"/>
        <v>71808.991877948472</v>
      </c>
      <c r="E136" s="15">
        <f t="shared" si="11"/>
        <v>71289.604109664782</v>
      </c>
      <c r="F136" s="15">
        <f t="shared" si="11"/>
        <v>77088.883986823465</v>
      </c>
      <c r="G136" s="15">
        <f t="shared" si="11"/>
        <v>78200.994719984999</v>
      </c>
      <c r="H136" s="15">
        <f t="shared" si="11"/>
        <v>78226.754013002967</v>
      </c>
      <c r="I136" s="15">
        <f t="shared" si="11"/>
        <v>87041.852372737339</v>
      </c>
      <c r="J136" s="15">
        <f t="shared" si="11"/>
        <v>92542.313322322472</v>
      </c>
      <c r="K136" s="15">
        <f t="shared" si="11"/>
        <v>104345.82577349627</v>
      </c>
      <c r="L136" s="15">
        <f t="shared" si="11"/>
        <v>110266.9950265427</v>
      </c>
      <c r="M136" s="15">
        <f t="shared" si="11"/>
        <v>116748.00936339576</v>
      </c>
      <c r="N136" s="15">
        <f t="shared" si="11"/>
        <v>120179.25737790274</v>
      </c>
      <c r="O136" s="15">
        <f t="shared" si="11"/>
        <v>131184.04662027245</v>
      </c>
      <c r="P136" s="15">
        <f t="shared" si="11"/>
        <v>124223.18182608954</v>
      </c>
      <c r="Q136" s="15">
        <f t="shared" si="11"/>
        <v>133590.58978265896</v>
      </c>
      <c r="R136" s="15">
        <f t="shared" si="11"/>
        <v>121704.86139323234</v>
      </c>
      <c r="S136" s="9" t="s">
        <v>44</v>
      </c>
    </row>
    <row r="137" spans="1:19" s="4" customFormat="1">
      <c r="A137" s="10" t="s">
        <v>42</v>
      </c>
      <c r="B137" s="16">
        <v>438.18141859000002</v>
      </c>
      <c r="C137" s="16">
        <v>443.27171943000002</v>
      </c>
      <c r="D137" s="16">
        <v>447.00290962999998</v>
      </c>
      <c r="E137" s="16">
        <v>451.40263071999999</v>
      </c>
      <c r="F137" s="16">
        <v>455.84663039999998</v>
      </c>
      <c r="G137" s="16">
        <v>459.279</v>
      </c>
      <c r="H137" s="16">
        <v>462.50900000000001</v>
      </c>
      <c r="I137" s="16">
        <v>465.00299999999999</v>
      </c>
      <c r="J137" s="16">
        <v>466.81200000000001</v>
      </c>
      <c r="K137" s="16">
        <v>468.06299999999999</v>
      </c>
      <c r="L137" s="16">
        <v>469.05599999999998</v>
      </c>
      <c r="M137" s="16">
        <v>471.48599999999999</v>
      </c>
      <c r="N137" s="16">
        <v>474.37599999999998</v>
      </c>
      <c r="O137" s="16">
        <v>477.50299999999999</v>
      </c>
      <c r="P137" s="16">
        <v>480.77600000000001</v>
      </c>
      <c r="Q137" s="16">
        <v>484.12400000000002</v>
      </c>
      <c r="R137" s="16">
        <v>486.875</v>
      </c>
      <c r="S137" s="10" t="s">
        <v>45</v>
      </c>
    </row>
    <row r="138" spans="1:19" s="28" customFormat="1"/>
    <row r="139" spans="1:19" s="28" customFormat="1"/>
    <row r="140" spans="1:19" s="28" customFormat="1">
      <c r="A140" s="27" t="s">
        <v>46</v>
      </c>
      <c r="S140" s="29" t="s">
        <v>47</v>
      </c>
    </row>
    <row r="141" spans="1:19" s="28" customFormat="1"/>
    <row r="142" spans="1:19" s="28" customFormat="1">
      <c r="A142" s="27" t="s">
        <v>62</v>
      </c>
      <c r="I142" s="29" t="s">
        <v>2</v>
      </c>
      <c r="J142" s="27" t="s">
        <v>3</v>
      </c>
      <c r="S142" s="29" t="s">
        <v>63</v>
      </c>
    </row>
    <row r="143" spans="1:19">
      <c r="A143" s="2"/>
      <c r="B143" s="3">
        <v>1995</v>
      </c>
      <c r="C143" s="3">
        <v>1996</v>
      </c>
      <c r="D143" s="3">
        <v>1997</v>
      </c>
      <c r="E143" s="3">
        <v>1998</v>
      </c>
      <c r="F143" s="3">
        <v>1999</v>
      </c>
      <c r="G143" s="3">
        <v>2000</v>
      </c>
      <c r="H143" s="3">
        <v>2001</v>
      </c>
      <c r="I143" s="3">
        <v>2002</v>
      </c>
      <c r="J143" s="3">
        <v>2003</v>
      </c>
      <c r="K143" s="3">
        <v>2004</v>
      </c>
      <c r="L143" s="3">
        <v>2005</v>
      </c>
      <c r="M143" s="3">
        <v>2006</v>
      </c>
      <c r="N143" s="3">
        <v>2007</v>
      </c>
      <c r="O143" s="3">
        <v>2008</v>
      </c>
      <c r="P143" s="3">
        <v>2009</v>
      </c>
      <c r="Q143" s="3">
        <v>2010</v>
      </c>
      <c r="R143" s="3">
        <v>2011</v>
      </c>
      <c r="S143" s="2"/>
    </row>
    <row r="144" spans="1:19" s="4" customFormat="1">
      <c r="A144" s="5" t="s">
        <v>4</v>
      </c>
      <c r="B144" s="11">
        <v>7905.0341681411064</v>
      </c>
      <c r="C144" s="11">
        <v>7448.2422677158656</v>
      </c>
      <c r="D144" s="11">
        <v>7222.6608842101996</v>
      </c>
      <c r="E144" s="11">
        <v>6360.1331596262135</v>
      </c>
      <c r="F144" s="11">
        <v>7161.1015105850138</v>
      </c>
      <c r="G144" s="11">
        <v>7729.7792083101658</v>
      </c>
      <c r="H144" s="11">
        <v>6935.4098252855993</v>
      </c>
      <c r="I144" s="11">
        <v>6780.0332988399996</v>
      </c>
      <c r="J144" s="11">
        <v>6674.7155823499997</v>
      </c>
      <c r="K144" s="11">
        <v>7371.460658610501</v>
      </c>
      <c r="L144" s="11">
        <v>7851.3802158710969</v>
      </c>
      <c r="M144" s="11">
        <v>10722.117518735919</v>
      </c>
      <c r="N144" s="11">
        <v>11455.690595633183</v>
      </c>
      <c r="O144" s="11">
        <v>11792.71144065398</v>
      </c>
      <c r="P144" s="11">
        <v>10752.210043223846</v>
      </c>
      <c r="Q144" s="11">
        <v>10936.9454235382</v>
      </c>
      <c r="R144" s="11">
        <v>11717.116225102884</v>
      </c>
      <c r="S144" s="5" t="s">
        <v>5</v>
      </c>
    </row>
    <row r="145" spans="1:19" s="4" customFormat="1">
      <c r="A145" s="6" t="s">
        <v>6</v>
      </c>
      <c r="B145" s="12">
        <v>3865.3511356579379</v>
      </c>
      <c r="C145" s="12">
        <v>3811.93163579878</v>
      </c>
      <c r="D145" s="12">
        <v>3922.9097217365256</v>
      </c>
      <c r="E145" s="12">
        <v>3583.0427169921941</v>
      </c>
      <c r="F145" s="12">
        <v>4330.3400349418689</v>
      </c>
      <c r="G145" s="12">
        <v>4477.5313861099221</v>
      </c>
      <c r="H145" s="12">
        <v>4478.3906228144442</v>
      </c>
      <c r="I145" s="12">
        <v>4922.2606532299997</v>
      </c>
      <c r="J145" s="12">
        <v>4989.0679989400005</v>
      </c>
      <c r="K145" s="12">
        <v>5315.6519839410321</v>
      </c>
      <c r="L145" s="12">
        <v>4975.7027678766508</v>
      </c>
      <c r="M145" s="12">
        <v>5960.6553468858601</v>
      </c>
      <c r="N145" s="12">
        <v>6013.4550787210119</v>
      </c>
      <c r="O145" s="12">
        <v>6504.8780173211107</v>
      </c>
      <c r="P145" s="12">
        <v>5869.8799858418988</v>
      </c>
      <c r="Q145" s="12">
        <v>5977.8747853339419</v>
      </c>
      <c r="R145" s="12">
        <v>6636.1620535243792</v>
      </c>
      <c r="S145" s="6" t="s">
        <v>7</v>
      </c>
    </row>
    <row r="146" spans="1:19" s="4" customFormat="1">
      <c r="A146" s="7" t="s">
        <v>8</v>
      </c>
      <c r="B146" s="13">
        <v>3854.4701037626328</v>
      </c>
      <c r="C146" s="13">
        <v>3448.1610625752137</v>
      </c>
      <c r="D146" s="13">
        <v>3067.6958351537342</v>
      </c>
      <c r="E146" s="13">
        <v>2559.8008075128669</v>
      </c>
      <c r="F146" s="13">
        <v>2443.226835097918</v>
      </c>
      <c r="G146" s="13">
        <v>2825.1867356433713</v>
      </c>
      <c r="H146" s="13">
        <v>2258.0344386470547</v>
      </c>
      <c r="I146" s="13">
        <v>1857.7726456099999</v>
      </c>
      <c r="J146" s="13">
        <v>1685.6475834099999</v>
      </c>
      <c r="K146" s="13">
        <v>2093.2387977058033</v>
      </c>
      <c r="L146" s="13">
        <v>3201.6167236419574</v>
      </c>
      <c r="M146" s="13">
        <v>5545.4954126744478</v>
      </c>
      <c r="N146" s="13">
        <v>6424.4713658638766</v>
      </c>
      <c r="O146" s="13">
        <v>6001.1619197481305</v>
      </c>
      <c r="P146" s="13">
        <v>5600.1240012491553</v>
      </c>
      <c r="Q146" s="13">
        <v>5680.7986279993056</v>
      </c>
      <c r="R146" s="13">
        <v>5509.2079047624056</v>
      </c>
      <c r="S146" s="7" t="s">
        <v>9</v>
      </c>
    </row>
    <row r="147" spans="1:19" s="4" customFormat="1">
      <c r="A147" s="8" t="s">
        <v>10</v>
      </c>
      <c r="B147" s="14">
        <v>26466.73512000238</v>
      </c>
      <c r="C147" s="14">
        <v>28174.576351736134</v>
      </c>
      <c r="D147" s="14">
        <v>26161.426658674918</v>
      </c>
      <c r="E147" s="14">
        <v>22600.685836149252</v>
      </c>
      <c r="F147" s="14">
        <v>29511.180007831237</v>
      </c>
      <c r="G147" s="14">
        <v>31895.279853930868</v>
      </c>
      <c r="H147" s="14">
        <v>32034.359786918616</v>
      </c>
      <c r="I147" s="14">
        <v>33694.689180970003</v>
      </c>
      <c r="J147" s="14">
        <v>36115.858953980001</v>
      </c>
      <c r="K147" s="14">
        <v>38042.194232005859</v>
      </c>
      <c r="L147" s="14">
        <v>39667.832851665749</v>
      </c>
      <c r="M147" s="14">
        <v>40530.465808782079</v>
      </c>
      <c r="N147" s="14">
        <v>39392.529968615789</v>
      </c>
      <c r="O147" s="14">
        <v>40884.368219255761</v>
      </c>
      <c r="P147" s="14">
        <v>39163.489717400458</v>
      </c>
      <c r="Q147" s="14">
        <v>41728.542858023196</v>
      </c>
      <c r="R147" s="14">
        <v>35150.444115192753</v>
      </c>
      <c r="S147" s="8" t="s">
        <v>11</v>
      </c>
    </row>
    <row r="148" spans="1:19" s="4" customFormat="1">
      <c r="A148" s="7" t="s">
        <v>12</v>
      </c>
      <c r="B148" s="13">
        <v>535.31490054787878</v>
      </c>
      <c r="C148" s="13">
        <v>561.28070438344128</v>
      </c>
      <c r="D148" s="13">
        <v>482.18454985771092</v>
      </c>
      <c r="E148" s="13">
        <v>360.4598678122091</v>
      </c>
      <c r="F148" s="13">
        <v>321.33414581125004</v>
      </c>
      <c r="G148" s="13">
        <v>249.79914758432892</v>
      </c>
      <c r="H148" s="13">
        <v>291.90690043071652</v>
      </c>
      <c r="I148" s="13">
        <v>240.89207690999999</v>
      </c>
      <c r="J148" s="13">
        <v>221.42745395999998</v>
      </c>
      <c r="K148" s="13">
        <v>249.76333201489038</v>
      </c>
      <c r="L148" s="13">
        <v>284.1774395927481</v>
      </c>
      <c r="M148" s="13">
        <v>385.11540896199227</v>
      </c>
      <c r="N148" s="13">
        <v>421.50064192145857</v>
      </c>
      <c r="O148" s="13">
        <v>453.40884914390421</v>
      </c>
      <c r="P148" s="13">
        <v>332.77330836401103</v>
      </c>
      <c r="Q148" s="13">
        <v>383.02913450253499</v>
      </c>
      <c r="R148" s="13">
        <v>351.83932918904878</v>
      </c>
      <c r="S148" s="7" t="s">
        <v>13</v>
      </c>
    </row>
    <row r="149" spans="1:19" s="4" customFormat="1">
      <c r="A149" s="6" t="s">
        <v>14</v>
      </c>
      <c r="B149" s="12">
        <v>10011.057329988498</v>
      </c>
      <c r="C149" s="12">
        <v>9907.7446878412993</v>
      </c>
      <c r="D149" s="12">
        <v>9303.759347386911</v>
      </c>
      <c r="E149" s="12">
        <v>6583.9124109984014</v>
      </c>
      <c r="F149" s="12">
        <v>12701.382113208365</v>
      </c>
      <c r="G149" s="12">
        <v>14520.728752503297</v>
      </c>
      <c r="H149" s="12">
        <v>13808.730463119877</v>
      </c>
      <c r="I149" s="12">
        <v>13339.388654480001</v>
      </c>
      <c r="J149" s="12">
        <v>15150.074337330001</v>
      </c>
      <c r="K149" s="12">
        <v>14873.079700377733</v>
      </c>
      <c r="L149" s="12">
        <v>14932.446960023512</v>
      </c>
      <c r="M149" s="12">
        <v>15926.46677785332</v>
      </c>
      <c r="N149" s="12">
        <v>13980.275998568295</v>
      </c>
      <c r="O149" s="12">
        <v>15125.209777841847</v>
      </c>
      <c r="P149" s="12">
        <v>14409.158649089153</v>
      </c>
      <c r="Q149" s="12">
        <v>15318.546360594322</v>
      </c>
      <c r="R149" s="12">
        <v>9177.0557725313265</v>
      </c>
      <c r="S149" s="6" t="s">
        <v>15</v>
      </c>
    </row>
    <row r="150" spans="1:19" s="4" customFormat="1">
      <c r="A150" s="7" t="s">
        <v>16</v>
      </c>
      <c r="B150" s="13">
        <v>780.03616291836772</v>
      </c>
      <c r="C150" s="13">
        <v>703.33802316600452</v>
      </c>
      <c r="D150" s="13">
        <v>717.12298168624102</v>
      </c>
      <c r="E150" s="13">
        <v>704.90102908263589</v>
      </c>
      <c r="F150" s="13">
        <v>726.90008430215698</v>
      </c>
      <c r="G150" s="13">
        <v>922.95481894377815</v>
      </c>
      <c r="H150" s="13">
        <v>1022.8685905230011</v>
      </c>
      <c r="I150" s="13">
        <v>1084.4598370799999</v>
      </c>
      <c r="J150" s="13">
        <v>1137.5250570100002</v>
      </c>
      <c r="K150" s="13">
        <v>1135.7737908720267</v>
      </c>
      <c r="L150" s="13">
        <v>1131.2351293283396</v>
      </c>
      <c r="M150" s="13">
        <v>1105.2406549493044</v>
      </c>
      <c r="N150" s="13">
        <v>1112.1836295495548</v>
      </c>
      <c r="O150" s="13">
        <v>1177.1561727000562</v>
      </c>
      <c r="P150" s="13">
        <v>1376.5848174458604</v>
      </c>
      <c r="Q150" s="13">
        <v>1549.1290261789507</v>
      </c>
      <c r="R150" s="13">
        <v>1570.4718956220145</v>
      </c>
      <c r="S150" s="7" t="s">
        <v>17</v>
      </c>
    </row>
    <row r="151" spans="1:19" s="4" customFormat="1">
      <c r="A151" s="6" t="s">
        <v>18</v>
      </c>
      <c r="B151" s="12">
        <v>1992.1867295882389</v>
      </c>
      <c r="C151" s="12">
        <v>2564.5487948089767</v>
      </c>
      <c r="D151" s="12">
        <v>1499.3136913821154</v>
      </c>
      <c r="E151" s="12">
        <v>763.61926388041843</v>
      </c>
      <c r="F151" s="12">
        <v>739.26915797392223</v>
      </c>
      <c r="G151" s="12">
        <v>808.85864911922613</v>
      </c>
      <c r="H151" s="12">
        <v>762.83143407414377</v>
      </c>
      <c r="I151" s="12">
        <v>1291.95433232</v>
      </c>
      <c r="J151" s="12">
        <v>914.04059355000004</v>
      </c>
      <c r="K151" s="12">
        <v>1719.2625508344258</v>
      </c>
      <c r="L151" s="12">
        <v>1843.4704879858982</v>
      </c>
      <c r="M151" s="12">
        <v>1610.977864429279</v>
      </c>
      <c r="N151" s="12">
        <v>2231.5118512348176</v>
      </c>
      <c r="O151" s="12">
        <v>2303.7667577942798</v>
      </c>
      <c r="P151" s="12">
        <v>2040.778665955032</v>
      </c>
      <c r="Q151" s="12">
        <v>1918.6824410479505</v>
      </c>
      <c r="R151" s="12">
        <v>1664.2550091442135</v>
      </c>
      <c r="S151" s="6" t="s">
        <v>19</v>
      </c>
    </row>
    <row r="152" spans="1:19" s="4" customFormat="1" ht="60.75">
      <c r="A152" s="7" t="s">
        <v>20</v>
      </c>
      <c r="B152" s="13">
        <v>6236.750345527581</v>
      </c>
      <c r="C152" s="13">
        <v>6570.0187438631456</v>
      </c>
      <c r="D152" s="13">
        <v>6094.9519819400439</v>
      </c>
      <c r="E152" s="13">
        <v>5385.8981018315944</v>
      </c>
      <c r="F152" s="13">
        <v>5982.1208218183774</v>
      </c>
      <c r="G152" s="13">
        <v>5682.4517621046689</v>
      </c>
      <c r="H152" s="13">
        <v>5572.5253771161479</v>
      </c>
      <c r="I152" s="13">
        <v>5713.6541883199998</v>
      </c>
      <c r="J152" s="13">
        <v>5621.8564554999994</v>
      </c>
      <c r="K152" s="13">
        <v>5926.6804407897671</v>
      </c>
      <c r="L152" s="13">
        <v>5775.2926135415701</v>
      </c>
      <c r="M152" s="13">
        <v>5750.0227359038681</v>
      </c>
      <c r="N152" s="13">
        <v>6016.4809536854564</v>
      </c>
      <c r="O152" s="13">
        <v>5843.7680739142443</v>
      </c>
      <c r="P152" s="13">
        <v>5686.3301446107143</v>
      </c>
      <c r="Q152" s="13">
        <v>5719.9858008143492</v>
      </c>
      <c r="R152" s="13">
        <v>5475.1269690381305</v>
      </c>
      <c r="S152" s="7" t="s">
        <v>21</v>
      </c>
    </row>
    <row r="153" spans="1:19" s="4" customFormat="1">
      <c r="A153" s="6" t="s">
        <v>22</v>
      </c>
      <c r="B153" s="12">
        <v>935.36083002856003</v>
      </c>
      <c r="C153" s="12">
        <v>1153.8579106056193</v>
      </c>
      <c r="D153" s="12">
        <v>1260.4842369318085</v>
      </c>
      <c r="E153" s="12">
        <v>1482.0368763582426</v>
      </c>
      <c r="F153" s="12">
        <v>1812.8268646320105</v>
      </c>
      <c r="G153" s="12">
        <v>2126.0894141763979</v>
      </c>
      <c r="H153" s="12">
        <v>2594.0445996647086</v>
      </c>
      <c r="I153" s="12">
        <v>3654.2737674800001</v>
      </c>
      <c r="J153" s="12">
        <v>4094.64896047</v>
      </c>
      <c r="K153" s="12">
        <v>4345.6159785559294</v>
      </c>
      <c r="L153" s="12">
        <v>5033.9616727142102</v>
      </c>
      <c r="M153" s="12">
        <v>4874.2318036607376</v>
      </c>
      <c r="N153" s="12">
        <v>4245.4406785639394</v>
      </c>
      <c r="O153" s="12">
        <v>4313.84583003424</v>
      </c>
      <c r="P153" s="12">
        <v>4061.9671384026951</v>
      </c>
      <c r="Q153" s="12">
        <v>4303.7696771344454</v>
      </c>
      <c r="R153" s="12">
        <v>4462.3744273005295</v>
      </c>
      <c r="S153" s="6" t="s">
        <v>23</v>
      </c>
    </row>
    <row r="154" spans="1:19" s="4" customFormat="1">
      <c r="A154" s="7" t="s">
        <v>24</v>
      </c>
      <c r="B154" s="13">
        <v>683.46993040261793</v>
      </c>
      <c r="C154" s="13">
        <v>935.16273168601515</v>
      </c>
      <c r="D154" s="13">
        <v>916.20201838043954</v>
      </c>
      <c r="E154" s="13">
        <v>823.3672936297238</v>
      </c>
      <c r="F154" s="13">
        <v>889.93946987923835</v>
      </c>
      <c r="G154" s="13">
        <v>1149.1590999831008</v>
      </c>
      <c r="H154" s="13">
        <v>1309.0328643885052</v>
      </c>
      <c r="I154" s="13">
        <v>1513.8233449700001</v>
      </c>
      <c r="J154" s="13">
        <v>1901.3352120400002</v>
      </c>
      <c r="K154" s="13">
        <v>2287.7782402010912</v>
      </c>
      <c r="L154" s="13">
        <v>2470.4867695218286</v>
      </c>
      <c r="M154" s="13">
        <v>2451.4777721566229</v>
      </c>
      <c r="N154" s="13">
        <v>2613.7072973490808</v>
      </c>
      <c r="O154" s="13">
        <v>2527.315403890685</v>
      </c>
      <c r="P154" s="13">
        <v>2542.9864353909684</v>
      </c>
      <c r="Q154" s="13">
        <v>2895.6225797911457</v>
      </c>
      <c r="R154" s="13">
        <v>2702.9402970457177</v>
      </c>
      <c r="S154" s="7" t="s">
        <v>25</v>
      </c>
    </row>
    <row r="155" spans="1:19" s="4" customFormat="1">
      <c r="A155" s="6" t="s">
        <v>26</v>
      </c>
      <c r="B155" s="12">
        <v>1565.744546974013</v>
      </c>
      <c r="C155" s="12">
        <v>1628.0608937339146</v>
      </c>
      <c r="D155" s="12">
        <v>1423.5935376424211</v>
      </c>
      <c r="E155" s="12">
        <v>1275.4673132856826</v>
      </c>
      <c r="F155" s="12">
        <v>922.2748197084511</v>
      </c>
      <c r="G155" s="12">
        <v>897.0321314762615</v>
      </c>
      <c r="H155" s="12">
        <v>937.41463708378853</v>
      </c>
      <c r="I155" s="12">
        <v>1056.72255563</v>
      </c>
      <c r="J155" s="12">
        <v>995.41386408000005</v>
      </c>
      <c r="K155" s="12">
        <v>1104.7969872807441</v>
      </c>
      <c r="L155" s="12">
        <v>1169.6359762164598</v>
      </c>
      <c r="M155" s="12">
        <v>1307.2476352113279</v>
      </c>
      <c r="N155" s="12">
        <v>1330.3027773321478</v>
      </c>
      <c r="O155" s="12">
        <v>1359.1500675138379</v>
      </c>
      <c r="P155" s="12">
        <v>1515.9536650354396</v>
      </c>
      <c r="Q155" s="12">
        <v>1621.6372529640646</v>
      </c>
      <c r="R155" s="12">
        <v>1710.0605221547587</v>
      </c>
      <c r="S155" s="6" t="s">
        <v>27</v>
      </c>
    </row>
    <row r="156" spans="1:19" s="4" customFormat="1" ht="40.5">
      <c r="A156" s="7" t="s">
        <v>28</v>
      </c>
      <c r="B156" s="13">
        <v>949.6886024452574</v>
      </c>
      <c r="C156" s="13">
        <v>1051.5503004387326</v>
      </c>
      <c r="D156" s="13">
        <v>1184.892765676482</v>
      </c>
      <c r="E156" s="13">
        <v>1360.7237815882474</v>
      </c>
      <c r="F156" s="13">
        <v>1650.6146551805969</v>
      </c>
      <c r="G156" s="13">
        <v>1737.1759814266718</v>
      </c>
      <c r="H156" s="13">
        <v>1640.1757753497393</v>
      </c>
      <c r="I156" s="13">
        <v>1778.9427969999999</v>
      </c>
      <c r="J156" s="13">
        <v>1998.1301541599998</v>
      </c>
      <c r="K156" s="13">
        <v>2177.6689994286048</v>
      </c>
      <c r="L156" s="13">
        <v>2268.0855968751707</v>
      </c>
      <c r="M156" s="13">
        <v>2603.4764895663016</v>
      </c>
      <c r="N156" s="13">
        <v>2700.4550875020841</v>
      </c>
      <c r="O156" s="13">
        <v>2932.9726516121514</v>
      </c>
      <c r="P156" s="13">
        <v>2068.4518524962155</v>
      </c>
      <c r="Q156" s="13">
        <v>2910.6291302579534</v>
      </c>
      <c r="R156" s="13">
        <v>2864.7824076553879</v>
      </c>
      <c r="S156" s="7" t="s">
        <v>29</v>
      </c>
    </row>
    <row r="157" spans="1:19" s="4" customFormat="1" ht="40.5">
      <c r="A157" s="6" t="s">
        <v>30</v>
      </c>
      <c r="B157" s="12">
        <v>2576.7662594851299</v>
      </c>
      <c r="C157" s="12">
        <v>2761.1243690881347</v>
      </c>
      <c r="D157" s="12">
        <v>2684.0914997801292</v>
      </c>
      <c r="E157" s="12">
        <v>2878.5445221673781</v>
      </c>
      <c r="F157" s="12">
        <v>1868.6717258898525</v>
      </c>
      <c r="G157" s="12">
        <v>1858.4203314448812</v>
      </c>
      <c r="H157" s="12">
        <v>2052.5518196784715</v>
      </c>
      <c r="I157" s="12">
        <v>1971.43568278</v>
      </c>
      <c r="J157" s="12">
        <v>1958.4025975199997</v>
      </c>
      <c r="K157" s="12">
        <v>1954.8625269308573</v>
      </c>
      <c r="L157" s="12">
        <v>2201.4405050441806</v>
      </c>
      <c r="M157" s="12">
        <v>2032.3676597432338</v>
      </c>
      <c r="N157" s="12">
        <v>1974.1237949850688</v>
      </c>
      <c r="O157" s="12">
        <v>2113.6540139366039</v>
      </c>
      <c r="P157" s="12">
        <v>2192.7373957274085</v>
      </c>
      <c r="Q157" s="12">
        <v>2283.3332350820269</v>
      </c>
      <c r="R157" s="12">
        <v>2366.4362922035625</v>
      </c>
      <c r="S157" s="6" t="s">
        <v>31</v>
      </c>
    </row>
    <row r="158" spans="1:19" s="4" customFormat="1">
      <c r="A158" s="7" t="s">
        <v>32</v>
      </c>
      <c r="B158" s="13">
        <v>997.08637378860374</v>
      </c>
      <c r="C158" s="13">
        <v>1032.064470278109</v>
      </c>
      <c r="D158" s="13">
        <v>1077.9282230105132</v>
      </c>
      <c r="E158" s="13">
        <v>1171.8260705272239</v>
      </c>
      <c r="F158" s="13">
        <v>1309.541050826258</v>
      </c>
      <c r="G158" s="13">
        <v>1296.0350848534763</v>
      </c>
      <c r="H158" s="13">
        <v>1271.6008339632922</v>
      </c>
      <c r="I158" s="13">
        <v>1293.24241456</v>
      </c>
      <c r="J158" s="13">
        <v>1314.5777187599999</v>
      </c>
      <c r="K158" s="13">
        <v>1346.8104091475084</v>
      </c>
      <c r="L158" s="13">
        <v>1592.8101594419588</v>
      </c>
      <c r="M158" s="13">
        <v>1529.7259821261209</v>
      </c>
      <c r="N158" s="13">
        <v>1635.8051391720617</v>
      </c>
      <c r="O158" s="13">
        <v>1630.2880326030522</v>
      </c>
      <c r="P158" s="13">
        <v>1652.8331420268491</v>
      </c>
      <c r="Q158" s="13">
        <v>1734.2944070585584</v>
      </c>
      <c r="R158" s="13">
        <v>1586.5852500048798</v>
      </c>
      <c r="S158" s="7" t="s">
        <v>33</v>
      </c>
    </row>
    <row r="159" spans="1:19" s="4" customFormat="1">
      <c r="A159" s="6" t="s">
        <v>34</v>
      </c>
      <c r="B159" s="12">
        <v>202.13408743952266</v>
      </c>
      <c r="C159" s="12">
        <v>281.90623894901506</v>
      </c>
      <c r="D159" s="12">
        <v>292.19074274046216</v>
      </c>
      <c r="E159" s="12">
        <v>392.29987224384257</v>
      </c>
      <c r="F159" s="12">
        <v>457.58133642635033</v>
      </c>
      <c r="G159" s="12">
        <v>478.23795826212125</v>
      </c>
      <c r="H159" s="12">
        <v>525.42083255263049</v>
      </c>
      <c r="I159" s="12">
        <v>476.94631306000002</v>
      </c>
      <c r="J159" s="12">
        <v>512.13283393999995</v>
      </c>
      <c r="K159" s="12">
        <v>568.20759877113653</v>
      </c>
      <c r="L159" s="12">
        <v>607.33634675012831</v>
      </c>
      <c r="M159" s="12">
        <v>658.73370001920273</v>
      </c>
      <c r="N159" s="12">
        <v>686.11360266364397</v>
      </c>
      <c r="O159" s="12">
        <v>700.01488932888401</v>
      </c>
      <c r="P159" s="12">
        <v>676.63098369214504</v>
      </c>
      <c r="Q159" s="12">
        <v>673.21805168615492</v>
      </c>
      <c r="R159" s="12">
        <v>797.49546899941834</v>
      </c>
      <c r="S159" s="6" t="s">
        <v>35</v>
      </c>
    </row>
    <row r="160" spans="1:19" s="4" customFormat="1" ht="40.5">
      <c r="A160" s="7" t="s">
        <v>36</v>
      </c>
      <c r="B160" s="13">
        <v>211.7846151236817</v>
      </c>
      <c r="C160" s="13">
        <v>230.46760210388348</v>
      </c>
      <c r="D160" s="13">
        <v>225.64346869673778</v>
      </c>
      <c r="E160" s="13">
        <v>219.07484532897621</v>
      </c>
      <c r="F160" s="13">
        <v>226.87049054456315</v>
      </c>
      <c r="G160" s="13">
        <v>228.70600251096863</v>
      </c>
      <c r="H160" s="13">
        <v>240.84039055049129</v>
      </c>
      <c r="I160" s="13">
        <v>232.13616218999999</v>
      </c>
      <c r="J160" s="13">
        <v>256.98981921999996</v>
      </c>
      <c r="K160" s="13">
        <v>316.11155906285393</v>
      </c>
      <c r="L160" s="13">
        <v>332.84037262619677</v>
      </c>
      <c r="M160" s="13">
        <v>293.13515972028574</v>
      </c>
      <c r="N160" s="13">
        <v>260.03747593281452</v>
      </c>
      <c r="O160" s="13">
        <v>263.23407667875381</v>
      </c>
      <c r="P160" s="13">
        <v>268.56713955782095</v>
      </c>
      <c r="Q160" s="13">
        <v>267.61225302843411</v>
      </c>
      <c r="R160" s="13">
        <v>300.68791837972236</v>
      </c>
      <c r="S160" s="7" t="s">
        <v>37</v>
      </c>
    </row>
    <row r="161" spans="1:19" s="4" customFormat="1">
      <c r="A161" s="6" t="s">
        <v>38</v>
      </c>
      <c r="B161" s="12">
        <v>37.975347712293932</v>
      </c>
      <c r="C161" s="12">
        <v>36.87798021331335</v>
      </c>
      <c r="D161" s="12">
        <v>36.856877487203754</v>
      </c>
      <c r="E161" s="12">
        <v>39.248827559554485</v>
      </c>
      <c r="F161" s="12">
        <v>38.569856768192146</v>
      </c>
      <c r="G161" s="12">
        <v>35.270579809065879</v>
      </c>
      <c r="H161" s="12">
        <v>36.750655567440219</v>
      </c>
      <c r="I161" s="12">
        <v>46.817054120000002</v>
      </c>
      <c r="J161" s="12">
        <v>39.303896360000003</v>
      </c>
      <c r="K161" s="12">
        <v>23.511140643575185</v>
      </c>
      <c r="L161" s="12">
        <v>36.766011651518525</v>
      </c>
      <c r="M161" s="12">
        <v>26.704410765013506</v>
      </c>
      <c r="N161" s="12">
        <v>44.57490271762051</v>
      </c>
      <c r="O161" s="12">
        <v>38.148756251142522</v>
      </c>
      <c r="P161" s="12">
        <v>42.355066573038322</v>
      </c>
      <c r="Q161" s="12">
        <v>65.434692102346148</v>
      </c>
      <c r="R161" s="12">
        <v>84.68917085493689</v>
      </c>
      <c r="S161" s="6" t="s">
        <v>39</v>
      </c>
    </row>
    <row r="162" spans="1:19" s="4" customFormat="1">
      <c r="A162" s="19" t="s">
        <v>48</v>
      </c>
      <c r="B162" s="20">
        <f t="shared" ref="B162:R162" si="12">SUM(B144:B161)-B144-B147</f>
        <v>35435.17730139081</v>
      </c>
      <c r="C162" s="20">
        <f t="shared" si="12"/>
        <v>36678.096149533616</v>
      </c>
      <c r="D162" s="20">
        <f t="shared" si="12"/>
        <v>34189.821479489503</v>
      </c>
      <c r="E162" s="20">
        <f t="shared" si="12"/>
        <v>29584.2236007992</v>
      </c>
      <c r="F162" s="20">
        <f t="shared" si="12"/>
        <v>36421.463463009364</v>
      </c>
      <c r="G162" s="20">
        <f t="shared" si="12"/>
        <v>39293.637835951522</v>
      </c>
      <c r="H162" s="20">
        <f t="shared" si="12"/>
        <v>38803.120235524417</v>
      </c>
      <c r="I162" s="20">
        <f t="shared" si="12"/>
        <v>40474.722479739969</v>
      </c>
      <c r="J162" s="20">
        <f t="shared" si="12"/>
        <v>42790.574536250002</v>
      </c>
      <c r="K162" s="20">
        <f t="shared" si="12"/>
        <v>45438.81403655796</v>
      </c>
      <c r="L162" s="20">
        <f t="shared" si="12"/>
        <v>47857.305532832353</v>
      </c>
      <c r="M162" s="20">
        <f t="shared" si="12"/>
        <v>52061.074814626925</v>
      </c>
      <c r="N162" s="20">
        <f t="shared" si="12"/>
        <v>51690.440275762936</v>
      </c>
      <c r="O162" s="20">
        <f t="shared" si="12"/>
        <v>53287.973290312904</v>
      </c>
      <c r="P162" s="20">
        <f t="shared" si="12"/>
        <v>50338.112391458402</v>
      </c>
      <c r="Q162" s="20">
        <f t="shared" si="12"/>
        <v>53303.597455576484</v>
      </c>
      <c r="R162" s="20">
        <f t="shared" si="12"/>
        <v>47260.170688410428</v>
      </c>
      <c r="S162" s="19" t="s">
        <v>53</v>
      </c>
    </row>
    <row r="163" spans="1:19" s="4" customFormat="1">
      <c r="A163" s="22" t="s">
        <v>49</v>
      </c>
      <c r="B163" s="14">
        <f t="shared" ref="B163:R163" si="13">(SUM(B144:B161)-B144-B147)-B165</f>
        <v>1159.940343561495</v>
      </c>
      <c r="C163" s="14">
        <f t="shared" si="13"/>
        <v>1069.8306228278816</v>
      </c>
      <c r="D163" s="14">
        <f t="shared" si="13"/>
        <v>838.17680209341779</v>
      </c>
      <c r="E163" s="14">
        <f t="shared" si="13"/>
        <v>653.29296483619692</v>
      </c>
      <c r="F163" s="14">
        <f t="shared" si="13"/>
        <v>-45.275174701419019</v>
      </c>
      <c r="G163" s="14">
        <f t="shared" si="13"/>
        <v>-109.90571101946261</v>
      </c>
      <c r="H163" s="14">
        <f t="shared" si="13"/>
        <v>-78.985612138931174</v>
      </c>
      <c r="I163" s="14">
        <f t="shared" si="13"/>
        <v>8.5996725829318166E-7</v>
      </c>
      <c r="J163" s="14">
        <f t="shared" si="13"/>
        <v>8.8000524556264281E-7</v>
      </c>
      <c r="K163" s="14">
        <f t="shared" si="13"/>
        <v>15.030307236935187</v>
      </c>
      <c r="L163" s="14">
        <f t="shared" si="13"/>
        <v>322.08135072961159</v>
      </c>
      <c r="M163" s="14">
        <f t="shared" si="13"/>
        <v>932.87865148883429</v>
      </c>
      <c r="N163" s="14">
        <f t="shared" si="13"/>
        <v>1076.1320485759425</v>
      </c>
      <c r="O163" s="14">
        <f t="shared" si="13"/>
        <v>847.91048509648681</v>
      </c>
      <c r="P163" s="14">
        <f t="shared" si="13"/>
        <v>592.87199983904429</v>
      </c>
      <c r="Q163" s="14">
        <f t="shared" si="13"/>
        <v>780.59510651518212</v>
      </c>
      <c r="R163" s="14">
        <f t="shared" si="13"/>
        <v>510.9410012990993</v>
      </c>
      <c r="S163" s="22" t="s">
        <v>54</v>
      </c>
    </row>
    <row r="164" spans="1:19" s="4" customFormat="1">
      <c r="A164" s="23" t="s">
        <v>50</v>
      </c>
      <c r="B164" s="24">
        <f t="shared" ref="B164:R164" si="14">100*((SUM(B144:B161)-B144-B147)-B165)/B165</f>
        <v>3.3841935067834323</v>
      </c>
      <c r="C164" s="24">
        <f t="shared" si="14"/>
        <v>3.0044446338604236</v>
      </c>
      <c r="D164" s="24">
        <f t="shared" si="14"/>
        <v>2.5131498317427448</v>
      </c>
      <c r="E164" s="24">
        <f t="shared" si="14"/>
        <v>2.2581125130627906</v>
      </c>
      <c r="F164" s="24">
        <f t="shared" si="14"/>
        <v>-0.1241547130145587</v>
      </c>
      <c r="G164" s="24">
        <f t="shared" si="14"/>
        <v>-0.27892341938346116</v>
      </c>
      <c r="H164" s="24">
        <f t="shared" si="14"/>
        <v>-0.20314129190530425</v>
      </c>
      <c r="I164" s="24">
        <f t="shared" si="14"/>
        <v>2.1247020501299759E-9</v>
      </c>
      <c r="J164" s="24">
        <f t="shared" si="14"/>
        <v>2.0565399158995744E-9</v>
      </c>
      <c r="K164" s="24">
        <f t="shared" si="14"/>
        <v>3.3089069212068153E-2</v>
      </c>
      <c r="L164" s="24">
        <f t="shared" si="14"/>
        <v>0.67756354634144522</v>
      </c>
      <c r="M164" s="24">
        <f t="shared" si="14"/>
        <v>1.8245874517306206</v>
      </c>
      <c r="N164" s="24">
        <f t="shared" si="14"/>
        <v>2.1261419671007347</v>
      </c>
      <c r="O164" s="24">
        <f t="shared" si="14"/>
        <v>1.6169135575713725</v>
      </c>
      <c r="P164" s="24">
        <f t="shared" si="14"/>
        <v>1.1918165339470872</v>
      </c>
      <c r="Q164" s="24">
        <f t="shared" si="14"/>
        <v>1.4861966597557479</v>
      </c>
      <c r="R164" s="24">
        <f t="shared" si="14"/>
        <v>1.0929399365910082</v>
      </c>
      <c r="S164" s="23" t="s">
        <v>55</v>
      </c>
    </row>
    <row r="165" spans="1:19" s="4" customFormat="1">
      <c r="A165" s="19" t="s">
        <v>51</v>
      </c>
      <c r="B165" s="20">
        <v>34275.236957829315</v>
      </c>
      <c r="C165" s="20">
        <v>35608.265526705734</v>
      </c>
      <c r="D165" s="20">
        <v>33351.644677396085</v>
      </c>
      <c r="E165" s="20">
        <v>28930.930635963003</v>
      </c>
      <c r="F165" s="20">
        <v>36466.738637710783</v>
      </c>
      <c r="G165" s="20">
        <v>39403.543546970985</v>
      </c>
      <c r="H165" s="20">
        <v>38882.105847663348</v>
      </c>
      <c r="I165" s="20">
        <v>40474.722478880001</v>
      </c>
      <c r="J165" s="20">
        <v>42790.574535369997</v>
      </c>
      <c r="K165" s="20">
        <v>45423.783729321025</v>
      </c>
      <c r="L165" s="20">
        <v>47535.224182102742</v>
      </c>
      <c r="M165" s="20">
        <v>51128.196163138091</v>
      </c>
      <c r="N165" s="20">
        <v>50614.308227186993</v>
      </c>
      <c r="O165" s="20">
        <v>52440.062805216417</v>
      </c>
      <c r="P165" s="20">
        <v>49745.240391619358</v>
      </c>
      <c r="Q165" s="20">
        <v>52523.002349061302</v>
      </c>
      <c r="R165" s="20">
        <v>46749.229687111329</v>
      </c>
      <c r="S165" s="19" t="s">
        <v>56</v>
      </c>
    </row>
    <row r="166" spans="1:19" s="28" customFormat="1">
      <c r="A166" s="21" t="s">
        <v>52</v>
      </c>
      <c r="B166" s="21"/>
      <c r="C166" s="21"/>
      <c r="D166" s="21"/>
      <c r="E166" s="21"/>
      <c r="F166" s="21"/>
      <c r="G166" s="21"/>
      <c r="H166" s="21"/>
      <c r="I166" s="21"/>
      <c r="J166" s="21"/>
      <c r="K166" s="21" t="s">
        <v>57</v>
      </c>
      <c r="L166" s="21"/>
      <c r="M166" s="21"/>
      <c r="N166" s="21"/>
      <c r="O166" s="21"/>
      <c r="P166" s="21"/>
      <c r="Q166" s="21"/>
      <c r="R166" s="21"/>
      <c r="S166" s="21"/>
    </row>
    <row r="167" spans="1:19" s="28" customFormat="1"/>
    <row r="168" spans="1:19" s="28" customFormat="1"/>
    <row r="169" spans="1:19" s="28" customFormat="1">
      <c r="A169" s="27" t="s">
        <v>0</v>
      </c>
      <c r="S169" s="29" t="s">
        <v>1</v>
      </c>
    </row>
    <row r="170" spans="1:19" s="28" customFormat="1"/>
    <row r="171" spans="1:19" s="28" customFormat="1">
      <c r="A171" s="27" t="s">
        <v>64</v>
      </c>
      <c r="I171" s="29" t="s">
        <v>2</v>
      </c>
      <c r="J171" s="27" t="s">
        <v>3</v>
      </c>
      <c r="S171" s="29" t="s">
        <v>65</v>
      </c>
    </row>
    <row r="172" spans="1:19">
      <c r="A172" s="2"/>
      <c r="B172" s="3">
        <v>1995</v>
      </c>
      <c r="C172" s="3">
        <v>1996</v>
      </c>
      <c r="D172" s="3">
        <v>1997</v>
      </c>
      <c r="E172" s="3">
        <v>1998</v>
      </c>
      <c r="F172" s="3">
        <v>1999</v>
      </c>
      <c r="G172" s="3">
        <v>2000</v>
      </c>
      <c r="H172" s="3">
        <v>2001</v>
      </c>
      <c r="I172" s="3">
        <v>2002</v>
      </c>
      <c r="J172" s="3">
        <v>2003</v>
      </c>
      <c r="K172" s="3">
        <v>2004</v>
      </c>
      <c r="L172" s="3">
        <v>2005</v>
      </c>
      <c r="M172" s="3">
        <v>2006</v>
      </c>
      <c r="N172" s="3">
        <v>2007</v>
      </c>
      <c r="O172" s="3">
        <v>2008</v>
      </c>
      <c r="P172" s="3">
        <v>2009</v>
      </c>
      <c r="Q172" s="3">
        <v>2010</v>
      </c>
      <c r="R172" s="3">
        <v>2011</v>
      </c>
      <c r="S172" s="2"/>
    </row>
    <row r="173" spans="1:19" s="4" customFormat="1">
      <c r="A173" s="25" t="s">
        <v>4</v>
      </c>
      <c r="B173" s="26">
        <v>1992.5581976399999</v>
      </c>
      <c r="C173" s="26">
        <v>2267.8921506900001</v>
      </c>
      <c r="D173" s="26">
        <v>2530.5390894500001</v>
      </c>
      <c r="E173" s="26">
        <v>3175.5341028399998</v>
      </c>
      <c r="F173" s="26">
        <v>2596.2455490799998</v>
      </c>
      <c r="G173" s="26">
        <v>2489.47936669</v>
      </c>
      <c r="H173" s="26">
        <v>2903.6212905100001</v>
      </c>
      <c r="I173" s="26">
        <v>3111.0991538799999</v>
      </c>
      <c r="J173" s="26">
        <v>3591.8647643200002</v>
      </c>
      <c r="K173" s="26">
        <v>4651.95986868</v>
      </c>
      <c r="L173" s="26">
        <v>4517.5691444499998</v>
      </c>
      <c r="M173" s="26">
        <v>5239.9537165000002</v>
      </c>
      <c r="N173" s="26">
        <v>5909.2253713199998</v>
      </c>
      <c r="O173" s="26">
        <v>6854.2141877800004</v>
      </c>
      <c r="P173" s="26">
        <v>7170.0130212200002</v>
      </c>
      <c r="Q173" s="26">
        <v>6773.65213546</v>
      </c>
      <c r="R173" s="26">
        <v>6219.0661499300004</v>
      </c>
      <c r="S173" s="25" t="s">
        <v>5</v>
      </c>
    </row>
    <row r="174" spans="1:19" s="4" customFormat="1">
      <c r="A174" s="6" t="s">
        <v>6</v>
      </c>
      <c r="B174" s="12">
        <v>1827.0657334699999</v>
      </c>
      <c r="C174" s="12">
        <v>2071.31651848</v>
      </c>
      <c r="D174" s="12">
        <v>2334.95295708</v>
      </c>
      <c r="E174" s="12">
        <v>2911.48144714</v>
      </c>
      <c r="F174" s="12">
        <v>2380.3011844399998</v>
      </c>
      <c r="G174" s="12">
        <v>2246.2227052100002</v>
      </c>
      <c r="H174" s="12">
        <v>2585.1578150700002</v>
      </c>
      <c r="I174" s="12">
        <v>2771.5193267200002</v>
      </c>
      <c r="J174" s="12">
        <v>3228.78001292</v>
      </c>
      <c r="K174" s="12">
        <v>4189.0634293200001</v>
      </c>
      <c r="L174" s="12">
        <v>3874.9701329700001</v>
      </c>
      <c r="M174" s="12">
        <v>4689.99624279</v>
      </c>
      <c r="N174" s="12">
        <v>5317.7409125800004</v>
      </c>
      <c r="O174" s="12">
        <v>6214.8174105099997</v>
      </c>
      <c r="P174" s="12">
        <v>6318.0226121799997</v>
      </c>
      <c r="Q174" s="12">
        <v>6150.6189281200004</v>
      </c>
      <c r="R174" s="12">
        <v>5605.8453381299996</v>
      </c>
      <c r="S174" s="6" t="s">
        <v>7</v>
      </c>
    </row>
    <row r="175" spans="1:19" s="4" customFormat="1">
      <c r="A175" s="7" t="s">
        <v>8</v>
      </c>
      <c r="B175" s="13">
        <v>165.49246400000001</v>
      </c>
      <c r="C175" s="13">
        <v>196.57563209</v>
      </c>
      <c r="D175" s="13">
        <v>195.58613224000001</v>
      </c>
      <c r="E175" s="13">
        <v>264.05265556000001</v>
      </c>
      <c r="F175" s="13">
        <v>215.94436449</v>
      </c>
      <c r="G175" s="13">
        <v>243.25666135</v>
      </c>
      <c r="H175" s="13">
        <v>318.46347530999998</v>
      </c>
      <c r="I175" s="13">
        <v>339.57982700000002</v>
      </c>
      <c r="J175" s="13">
        <v>363.08475127000003</v>
      </c>
      <c r="K175" s="13">
        <v>462.89643920999998</v>
      </c>
      <c r="L175" s="13">
        <v>642.59901134999996</v>
      </c>
      <c r="M175" s="13">
        <v>549.95747357000005</v>
      </c>
      <c r="N175" s="13">
        <v>591.48445862999995</v>
      </c>
      <c r="O175" s="13">
        <v>639.39677715000005</v>
      </c>
      <c r="P175" s="13">
        <v>851.99040889000003</v>
      </c>
      <c r="Q175" s="13">
        <v>623.03320721</v>
      </c>
      <c r="R175" s="13">
        <v>613.22081165999998</v>
      </c>
      <c r="S175" s="7" t="s">
        <v>9</v>
      </c>
    </row>
    <row r="176" spans="1:19" s="4" customFormat="1">
      <c r="A176" s="8" t="s">
        <v>10</v>
      </c>
      <c r="B176" s="14">
        <v>15396.955835119999</v>
      </c>
      <c r="C176" s="14">
        <v>17647.759794630001</v>
      </c>
      <c r="D176" s="14">
        <v>19389.237006700001</v>
      </c>
      <c r="E176" s="14">
        <v>20818.188508579999</v>
      </c>
      <c r="F176" s="14">
        <v>25117.741092169999</v>
      </c>
      <c r="G176" s="14">
        <v>27127.82045223</v>
      </c>
      <c r="H176" s="14">
        <v>25758.621203179999</v>
      </c>
      <c r="I176" s="14">
        <v>27088.184806640002</v>
      </c>
      <c r="J176" s="14">
        <v>28117.571485979999</v>
      </c>
      <c r="K176" s="14">
        <v>32370.925101460001</v>
      </c>
      <c r="L176" s="14">
        <v>34314.574964450003</v>
      </c>
      <c r="M176" s="14">
        <v>36452.143911239997</v>
      </c>
      <c r="N176" s="14">
        <v>38088.41855083</v>
      </c>
      <c r="O176" s="14">
        <v>39349.240617579999</v>
      </c>
      <c r="P176" s="14">
        <v>40129.937899999997</v>
      </c>
      <c r="Q176" s="14">
        <v>43596.605268179999</v>
      </c>
      <c r="R176" s="14">
        <v>44636.673876350003</v>
      </c>
      <c r="S176" s="8" t="s">
        <v>11</v>
      </c>
    </row>
    <row r="177" spans="1:19" s="4" customFormat="1">
      <c r="A177" s="7" t="s">
        <v>12</v>
      </c>
      <c r="B177" s="13">
        <v>498.88189315</v>
      </c>
      <c r="C177" s="13">
        <v>576.87756189000004</v>
      </c>
      <c r="D177" s="13">
        <v>639.72365764000006</v>
      </c>
      <c r="E177" s="13">
        <v>613.34959140000001</v>
      </c>
      <c r="F177" s="13">
        <v>521.88831817000005</v>
      </c>
      <c r="G177" s="13">
        <v>457.26325114999997</v>
      </c>
      <c r="H177" s="13">
        <v>534.14441965000003</v>
      </c>
      <c r="I177" s="13">
        <v>482.06278212000001</v>
      </c>
      <c r="J177" s="13">
        <v>534.73010303000001</v>
      </c>
      <c r="K177" s="13">
        <v>1021.47631318</v>
      </c>
      <c r="L177" s="13">
        <v>1261.25610624</v>
      </c>
      <c r="M177" s="13">
        <v>1710.64406448</v>
      </c>
      <c r="N177" s="13">
        <v>1906.73684482</v>
      </c>
      <c r="O177" s="13">
        <v>1515.84300426</v>
      </c>
      <c r="P177" s="13">
        <v>1206.90722738</v>
      </c>
      <c r="Q177" s="13">
        <v>1293.51768816</v>
      </c>
      <c r="R177" s="13">
        <v>1345.31231155</v>
      </c>
      <c r="S177" s="7" t="s">
        <v>13</v>
      </c>
    </row>
    <row r="178" spans="1:19" s="4" customFormat="1">
      <c r="A178" s="6" t="s">
        <v>14</v>
      </c>
      <c r="B178" s="12">
        <v>1359.52101146</v>
      </c>
      <c r="C178" s="12">
        <v>1604.79947487</v>
      </c>
      <c r="D178" s="12">
        <v>1651.4402642800001</v>
      </c>
      <c r="E178" s="12">
        <v>4319.09280588</v>
      </c>
      <c r="F178" s="12">
        <v>7673.6236926800002</v>
      </c>
      <c r="G178" s="12">
        <v>9049.2895023599995</v>
      </c>
      <c r="H178" s="12">
        <v>6645.88048901</v>
      </c>
      <c r="I178" s="12">
        <v>7638.1233475199997</v>
      </c>
      <c r="J178" s="12">
        <v>8374.3352771000009</v>
      </c>
      <c r="K178" s="12">
        <v>9152.7569496399992</v>
      </c>
      <c r="L178" s="12">
        <v>9722.8385231400007</v>
      </c>
      <c r="M178" s="12">
        <v>10548.062998609999</v>
      </c>
      <c r="N178" s="12">
        <v>10437.906378739999</v>
      </c>
      <c r="O178" s="12">
        <v>11152.97644228</v>
      </c>
      <c r="P178" s="12">
        <v>11078.55415464</v>
      </c>
      <c r="Q178" s="12">
        <v>12222.67464419</v>
      </c>
      <c r="R178" s="12">
        <v>14175.86511337</v>
      </c>
      <c r="S178" s="6" t="s">
        <v>15</v>
      </c>
    </row>
    <row r="179" spans="1:19" s="4" customFormat="1">
      <c r="A179" s="7" t="s">
        <v>16</v>
      </c>
      <c r="B179" s="13">
        <v>494.68754197999999</v>
      </c>
      <c r="C179" s="13">
        <v>425.27018088</v>
      </c>
      <c r="D179" s="13">
        <v>459.06944364999998</v>
      </c>
      <c r="E179" s="13">
        <v>570.28350159000001</v>
      </c>
      <c r="F179" s="13">
        <v>532.87052292999999</v>
      </c>
      <c r="G179" s="13">
        <v>593.69716946999995</v>
      </c>
      <c r="H179" s="13">
        <v>699.01449573000002</v>
      </c>
      <c r="I179" s="13">
        <v>771.19358483999997</v>
      </c>
      <c r="J179" s="13">
        <v>810.01479524000001</v>
      </c>
      <c r="K179" s="13">
        <v>863.27936522000005</v>
      </c>
      <c r="L179" s="13">
        <v>945.24767538000003</v>
      </c>
      <c r="M179" s="13">
        <v>1088.74001443</v>
      </c>
      <c r="N179" s="13">
        <v>1099.3108687700001</v>
      </c>
      <c r="O179" s="13">
        <v>1072.85627277</v>
      </c>
      <c r="P179" s="13">
        <v>1255.22503557</v>
      </c>
      <c r="Q179" s="13">
        <v>1300.2068527700001</v>
      </c>
      <c r="R179" s="13">
        <v>1329.3901169400001</v>
      </c>
      <c r="S179" s="7" t="s">
        <v>17</v>
      </c>
    </row>
    <row r="180" spans="1:19" s="4" customFormat="1">
      <c r="A180" s="6" t="s">
        <v>18</v>
      </c>
      <c r="B180" s="12">
        <v>1799.9702692999999</v>
      </c>
      <c r="C180" s="12">
        <v>2030.3641982199999</v>
      </c>
      <c r="D180" s="12">
        <v>1823.2860458099999</v>
      </c>
      <c r="E180" s="12">
        <v>1265.97163194</v>
      </c>
      <c r="F180" s="12">
        <v>1404.9911445400001</v>
      </c>
      <c r="G180" s="12">
        <v>1130.49729533</v>
      </c>
      <c r="H180" s="12">
        <v>1750.8815763299999</v>
      </c>
      <c r="I180" s="12">
        <v>1624.8604959700001</v>
      </c>
      <c r="J180" s="12">
        <v>1717.0550959100001</v>
      </c>
      <c r="K180" s="12">
        <v>1969.5036351000001</v>
      </c>
      <c r="L180" s="12">
        <v>2232.9190957599999</v>
      </c>
      <c r="M180" s="12">
        <v>1800.5307226</v>
      </c>
      <c r="N180" s="12">
        <v>2237.47260809</v>
      </c>
      <c r="O180" s="12">
        <v>2591.2615720099998</v>
      </c>
      <c r="P180" s="12">
        <v>2185.9355691199999</v>
      </c>
      <c r="Q180" s="12">
        <v>3093.3341125000002</v>
      </c>
      <c r="R180" s="12">
        <v>2066.1653381599999</v>
      </c>
      <c r="S180" s="6" t="s">
        <v>19</v>
      </c>
    </row>
    <row r="181" spans="1:19" s="4" customFormat="1" ht="60.75">
      <c r="A181" s="7" t="s">
        <v>20</v>
      </c>
      <c r="B181" s="13">
        <v>2639.1012033799998</v>
      </c>
      <c r="C181" s="13">
        <v>3272.8190051400002</v>
      </c>
      <c r="D181" s="13">
        <v>4390.20945863</v>
      </c>
      <c r="E181" s="13">
        <v>3418.6111185</v>
      </c>
      <c r="F181" s="13">
        <v>3315.2463867699998</v>
      </c>
      <c r="G181" s="13">
        <v>3470.2213657699999</v>
      </c>
      <c r="H181" s="13">
        <v>3497.7826159800002</v>
      </c>
      <c r="I181" s="13">
        <v>3385.0937194399999</v>
      </c>
      <c r="J181" s="13">
        <v>3229.7111263699999</v>
      </c>
      <c r="K181" s="13">
        <v>3818.4467364100001</v>
      </c>
      <c r="L181" s="13">
        <v>3413.5978948699999</v>
      </c>
      <c r="M181" s="13">
        <v>3534.9113102699998</v>
      </c>
      <c r="N181" s="13">
        <v>3483.79294239</v>
      </c>
      <c r="O181" s="13">
        <v>3653.3243141399998</v>
      </c>
      <c r="P181" s="13">
        <v>4058.9461348899999</v>
      </c>
      <c r="Q181" s="13">
        <v>4035.3116285400001</v>
      </c>
      <c r="R181" s="13">
        <v>3802.9836400300001</v>
      </c>
      <c r="S181" s="7" t="s">
        <v>21</v>
      </c>
    </row>
    <row r="182" spans="1:19" s="4" customFormat="1">
      <c r="A182" s="6" t="s">
        <v>22</v>
      </c>
      <c r="B182" s="12">
        <v>471.99259433999998</v>
      </c>
      <c r="C182" s="12">
        <v>473.54097868999997</v>
      </c>
      <c r="D182" s="12">
        <v>431.58555554999998</v>
      </c>
      <c r="E182" s="12">
        <v>625.58374360000005</v>
      </c>
      <c r="F182" s="12">
        <v>1356.6138671900001</v>
      </c>
      <c r="G182" s="12">
        <v>1452.2471182700001</v>
      </c>
      <c r="H182" s="12">
        <v>1364.38486227</v>
      </c>
      <c r="I182" s="12">
        <v>1253.1064510000001</v>
      </c>
      <c r="J182" s="12">
        <v>1124.90619298</v>
      </c>
      <c r="K182" s="12">
        <v>1308.5406971</v>
      </c>
      <c r="L182" s="12">
        <v>1511.21475201</v>
      </c>
      <c r="M182" s="12">
        <v>1879.8312035500001</v>
      </c>
      <c r="N182" s="12">
        <v>2062.4214074199999</v>
      </c>
      <c r="O182" s="12">
        <v>2212.3422223500002</v>
      </c>
      <c r="P182" s="12">
        <v>2183.7660213899999</v>
      </c>
      <c r="Q182" s="12">
        <v>2376.98083984</v>
      </c>
      <c r="R182" s="12">
        <v>1644.68982347</v>
      </c>
      <c r="S182" s="6" t="s">
        <v>23</v>
      </c>
    </row>
    <row r="183" spans="1:19" s="4" customFormat="1">
      <c r="A183" s="7" t="s">
        <v>24</v>
      </c>
      <c r="B183" s="13">
        <v>2190.7796933</v>
      </c>
      <c r="C183" s="13">
        <v>2466.5810011600001</v>
      </c>
      <c r="D183" s="13">
        <v>2667.7530639699999</v>
      </c>
      <c r="E183" s="13">
        <v>2209.7023096600001</v>
      </c>
      <c r="F183" s="13">
        <v>2276.81630976</v>
      </c>
      <c r="G183" s="13">
        <v>2415.1080760700002</v>
      </c>
      <c r="H183" s="13">
        <v>2439.3320746700001</v>
      </c>
      <c r="I183" s="13">
        <v>2534.0144907600002</v>
      </c>
      <c r="J183" s="13">
        <v>2438.6733322599998</v>
      </c>
      <c r="K183" s="13">
        <v>2889.2424925700002</v>
      </c>
      <c r="L183" s="13">
        <v>2775.9179330900001</v>
      </c>
      <c r="M183" s="13">
        <v>2894.8869999899998</v>
      </c>
      <c r="N183" s="13">
        <v>3066.7076508199998</v>
      </c>
      <c r="O183" s="13">
        <v>3186.68508836</v>
      </c>
      <c r="P183" s="13">
        <v>3024.3171465400001</v>
      </c>
      <c r="Q183" s="13">
        <v>2877.87463437</v>
      </c>
      <c r="R183" s="13">
        <v>2903.8872036799999</v>
      </c>
      <c r="S183" s="7" t="s">
        <v>25</v>
      </c>
    </row>
    <row r="184" spans="1:19" s="4" customFormat="1">
      <c r="A184" s="6" t="s">
        <v>26</v>
      </c>
      <c r="B184" s="12">
        <v>1170.03055997</v>
      </c>
      <c r="C184" s="12">
        <v>1459.0814792399999</v>
      </c>
      <c r="D184" s="12">
        <v>1438.7553195999999</v>
      </c>
      <c r="E184" s="12">
        <v>1299.82911418</v>
      </c>
      <c r="F184" s="12">
        <v>913.55079355999999</v>
      </c>
      <c r="G184" s="12">
        <v>931.89574284000003</v>
      </c>
      <c r="H184" s="12">
        <v>962.52406996000002</v>
      </c>
      <c r="I184" s="12">
        <v>1085.6969622199999</v>
      </c>
      <c r="J184" s="12">
        <v>1066.7713644600001</v>
      </c>
      <c r="K184" s="12">
        <v>1349.4792714099999</v>
      </c>
      <c r="L184" s="12">
        <v>1529.6927774999999</v>
      </c>
      <c r="M184" s="12">
        <v>1628.1079283500001</v>
      </c>
      <c r="N184" s="12">
        <v>2065.4553357</v>
      </c>
      <c r="O184" s="12">
        <v>2014.89950017</v>
      </c>
      <c r="P184" s="12">
        <v>1924.7273878599999</v>
      </c>
      <c r="Q184" s="12">
        <v>1966.1732470300001</v>
      </c>
      <c r="R184" s="12">
        <v>2168.9772780100002</v>
      </c>
      <c r="S184" s="6" t="s">
        <v>27</v>
      </c>
    </row>
    <row r="185" spans="1:19" s="4" customFormat="1" ht="40.5">
      <c r="A185" s="7" t="s">
        <v>28</v>
      </c>
      <c r="B185" s="13">
        <v>943.04337582999995</v>
      </c>
      <c r="C185" s="13">
        <v>1095.9820954899999</v>
      </c>
      <c r="D185" s="13">
        <v>1214.3921808</v>
      </c>
      <c r="E185" s="13">
        <v>1385.0816157899999</v>
      </c>
      <c r="F185" s="13">
        <v>1591.17314824</v>
      </c>
      <c r="G185" s="13">
        <v>1633.16304464</v>
      </c>
      <c r="H185" s="13">
        <v>1539.2309574200001</v>
      </c>
      <c r="I185" s="13">
        <v>1684.8471815299999</v>
      </c>
      <c r="J185" s="13">
        <v>1809.0871418199999</v>
      </c>
      <c r="K185" s="13">
        <v>1872.99628562</v>
      </c>
      <c r="L185" s="13">
        <v>1932.3449547</v>
      </c>
      <c r="M185" s="13">
        <v>2119.8256523499999</v>
      </c>
      <c r="N185" s="13">
        <v>1986.41842655</v>
      </c>
      <c r="O185" s="13">
        <v>1681.4525182100001</v>
      </c>
      <c r="P185" s="13">
        <v>2409.12899724</v>
      </c>
      <c r="Q185" s="13">
        <v>2454.19095677</v>
      </c>
      <c r="R185" s="13">
        <v>2535.2684400200001</v>
      </c>
      <c r="S185" s="7" t="s">
        <v>29</v>
      </c>
    </row>
    <row r="186" spans="1:19" s="4" customFormat="1" ht="40.5">
      <c r="A186" s="6" t="s">
        <v>30</v>
      </c>
      <c r="B186" s="12">
        <v>2156.7099904699999</v>
      </c>
      <c r="C186" s="12">
        <v>2270.1857799600002</v>
      </c>
      <c r="D186" s="12">
        <v>2489.0366389599999</v>
      </c>
      <c r="E186" s="12">
        <v>2783.3305807500001</v>
      </c>
      <c r="F186" s="12">
        <v>3007.7884151100002</v>
      </c>
      <c r="G186" s="12">
        <v>3398.4224248099999</v>
      </c>
      <c r="H186" s="12">
        <v>3590.2811491100001</v>
      </c>
      <c r="I186" s="12">
        <v>3829.5536611699999</v>
      </c>
      <c r="J186" s="12">
        <v>4034.1747251900001</v>
      </c>
      <c r="K186" s="12">
        <v>4762.0692584600001</v>
      </c>
      <c r="L186" s="12">
        <v>5221.2270257600003</v>
      </c>
      <c r="M186" s="12">
        <v>5104.3780148300002</v>
      </c>
      <c r="N186" s="12">
        <v>5299.5407919500003</v>
      </c>
      <c r="O186" s="12">
        <v>5560.0872245399996</v>
      </c>
      <c r="P186" s="12">
        <v>5847.0675956499999</v>
      </c>
      <c r="Q186" s="12">
        <v>7137.1802770200002</v>
      </c>
      <c r="R186" s="12">
        <v>6844.7578576599999</v>
      </c>
      <c r="S186" s="6" t="s">
        <v>31</v>
      </c>
    </row>
    <row r="187" spans="1:19" s="4" customFormat="1">
      <c r="A187" s="7" t="s">
        <v>32</v>
      </c>
      <c r="B187" s="13">
        <v>1068.0376294800001</v>
      </c>
      <c r="C187" s="13">
        <v>1142.6769867400001</v>
      </c>
      <c r="D187" s="13">
        <v>1214.7393627900001</v>
      </c>
      <c r="E187" s="13">
        <v>1443.5034561699999</v>
      </c>
      <c r="F187" s="13">
        <v>1565.1051497399999</v>
      </c>
      <c r="G187" s="13">
        <v>1614.2020709200001</v>
      </c>
      <c r="H187" s="13">
        <v>1641.6356913100001</v>
      </c>
      <c r="I187" s="13">
        <v>1675.20270175</v>
      </c>
      <c r="J187" s="13">
        <v>1793.6690518</v>
      </c>
      <c r="K187" s="13">
        <v>2032.29161325</v>
      </c>
      <c r="L187" s="13">
        <v>2345.8964547</v>
      </c>
      <c r="M187" s="13">
        <v>2607.8280351799999</v>
      </c>
      <c r="N187" s="13">
        <v>2868.0291356100001</v>
      </c>
      <c r="O187" s="13">
        <v>3032.0642222199999</v>
      </c>
      <c r="P187" s="13">
        <v>3189.5232631499998</v>
      </c>
      <c r="Q187" s="13">
        <v>3257.5404187600002</v>
      </c>
      <c r="R187" s="13">
        <v>4165.8480694899999</v>
      </c>
      <c r="S187" s="7" t="s">
        <v>33</v>
      </c>
    </row>
    <row r="188" spans="1:19" s="4" customFormat="1">
      <c r="A188" s="6" t="s">
        <v>34</v>
      </c>
      <c r="B188" s="12">
        <v>264.88886349000001</v>
      </c>
      <c r="C188" s="12">
        <v>422.08447224000003</v>
      </c>
      <c r="D188" s="12">
        <v>471.86006700000002</v>
      </c>
      <c r="E188" s="12">
        <v>493.69592712000002</v>
      </c>
      <c r="F188" s="12">
        <v>585.09906216000002</v>
      </c>
      <c r="G188" s="12">
        <v>582.30748806999998</v>
      </c>
      <c r="H188" s="12">
        <v>655.10362593000002</v>
      </c>
      <c r="I188" s="12">
        <v>709.01851202</v>
      </c>
      <c r="J188" s="12">
        <v>758.78877076000003</v>
      </c>
      <c r="K188" s="12">
        <v>867.18043378000004</v>
      </c>
      <c r="L188" s="12">
        <v>942.88128861999996</v>
      </c>
      <c r="M188" s="12">
        <v>1033.8284488300001</v>
      </c>
      <c r="N188" s="12">
        <v>1076.8114098200001</v>
      </c>
      <c r="O188" s="12">
        <v>1120.4050232500001</v>
      </c>
      <c r="P188" s="12">
        <v>1221.9179171999999</v>
      </c>
      <c r="Q188" s="12">
        <v>1020.90416186</v>
      </c>
      <c r="R188" s="12">
        <v>1048.5524747100001</v>
      </c>
      <c r="S188" s="6" t="s">
        <v>35</v>
      </c>
    </row>
    <row r="189" spans="1:19" s="4" customFormat="1" ht="40.5">
      <c r="A189" s="7" t="s">
        <v>36</v>
      </c>
      <c r="B189" s="13">
        <v>322.17514011999998</v>
      </c>
      <c r="C189" s="13">
        <v>389.38785311999999</v>
      </c>
      <c r="D189" s="13">
        <v>476.89460924000002</v>
      </c>
      <c r="E189" s="13">
        <v>369.60765164999998</v>
      </c>
      <c r="F189" s="13">
        <v>353.22580056999999</v>
      </c>
      <c r="G189" s="13">
        <v>379.31066683</v>
      </c>
      <c r="H189" s="13">
        <v>411.71484385000002</v>
      </c>
      <c r="I189" s="13">
        <v>397.51027706999997</v>
      </c>
      <c r="J189" s="13">
        <v>406.10230903000001</v>
      </c>
      <c r="K189" s="13">
        <v>439.3749846</v>
      </c>
      <c r="L189" s="13">
        <v>462.08336694000002</v>
      </c>
      <c r="M189" s="13">
        <v>450.12024537000002</v>
      </c>
      <c r="N189" s="13">
        <v>436.13331027999999</v>
      </c>
      <c r="O189" s="13">
        <v>484.63203599000002</v>
      </c>
      <c r="P189" s="13">
        <v>484.22329000000002</v>
      </c>
      <c r="Q189" s="13">
        <v>488.55739979999998</v>
      </c>
      <c r="R189" s="13">
        <v>532.33830735000004</v>
      </c>
      <c r="S189" s="7" t="s">
        <v>37</v>
      </c>
    </row>
    <row r="190" spans="1:19" s="4" customFormat="1">
      <c r="A190" s="6" t="s">
        <v>38</v>
      </c>
      <c r="B190" s="12">
        <v>17.136068099999999</v>
      </c>
      <c r="C190" s="12">
        <v>18.108726239999999</v>
      </c>
      <c r="D190" s="12">
        <v>20.491337999999999</v>
      </c>
      <c r="E190" s="12">
        <v>20.54545963</v>
      </c>
      <c r="F190" s="12">
        <v>19.748479880000001</v>
      </c>
      <c r="G190" s="12">
        <v>20.19523487</v>
      </c>
      <c r="H190" s="12">
        <v>26.710331159999999</v>
      </c>
      <c r="I190" s="12">
        <v>17.90063834</v>
      </c>
      <c r="J190" s="12">
        <v>19.55219911</v>
      </c>
      <c r="K190" s="12">
        <v>24.28706429</v>
      </c>
      <c r="L190" s="12">
        <v>17.457114900000001</v>
      </c>
      <c r="M190" s="12">
        <v>50.448271480000002</v>
      </c>
      <c r="N190" s="12">
        <v>61.68143894</v>
      </c>
      <c r="O190" s="12">
        <v>70.411176139999995</v>
      </c>
      <c r="P190" s="12">
        <v>59.698158479999996</v>
      </c>
      <c r="Q190" s="12">
        <v>72.158405619999996</v>
      </c>
      <c r="R190" s="12">
        <v>72.637901009999993</v>
      </c>
      <c r="S190" s="6" t="s">
        <v>39</v>
      </c>
    </row>
    <row r="191" spans="1:19" s="4" customFormat="1">
      <c r="A191" s="17" t="s">
        <v>40</v>
      </c>
      <c r="B191" s="18">
        <f t="shared" ref="B191:R191" si="15">SUM(B173:B190)-B173-B176</f>
        <v>17389.514031840004</v>
      </c>
      <c r="C191" s="18">
        <f t="shared" si="15"/>
        <v>19915.651944450001</v>
      </c>
      <c r="D191" s="18">
        <f t="shared" si="15"/>
        <v>21919.776095240006</v>
      </c>
      <c r="E191" s="18">
        <f t="shared" si="15"/>
        <v>23993.722610560002</v>
      </c>
      <c r="F191" s="18">
        <f t="shared" si="15"/>
        <v>27713.986640229996</v>
      </c>
      <c r="G191" s="18">
        <f t="shared" si="15"/>
        <v>29617.299817960004</v>
      </c>
      <c r="H191" s="18">
        <f t="shared" si="15"/>
        <v>28662.242492760019</v>
      </c>
      <c r="I191" s="18">
        <f t="shared" si="15"/>
        <v>30199.283959470002</v>
      </c>
      <c r="J191" s="18">
        <f t="shared" si="15"/>
        <v>31709.436249250008</v>
      </c>
      <c r="K191" s="18">
        <f t="shared" si="15"/>
        <v>37022.884969159975</v>
      </c>
      <c r="L191" s="18">
        <f t="shared" si="15"/>
        <v>38832.144107930013</v>
      </c>
      <c r="M191" s="18">
        <f t="shared" si="15"/>
        <v>41692.097626679999</v>
      </c>
      <c r="N191" s="18">
        <f t="shared" si="15"/>
        <v>43997.643921109993</v>
      </c>
      <c r="O191" s="18">
        <f t="shared" si="15"/>
        <v>46203.454804349982</v>
      </c>
      <c r="P191" s="18">
        <f t="shared" si="15"/>
        <v>47299.950920179959</v>
      </c>
      <c r="Q191" s="18">
        <f t="shared" si="15"/>
        <v>50370.257402560026</v>
      </c>
      <c r="R191" s="18">
        <f t="shared" si="15"/>
        <v>50855.740025240026</v>
      </c>
      <c r="S191" s="17" t="s">
        <v>43</v>
      </c>
    </row>
    <row r="192" spans="1:19" s="4" customFormat="1">
      <c r="A192" s="9" t="s">
        <v>41</v>
      </c>
      <c r="B192" s="15">
        <f t="shared" ref="B192:R192" si="16">(SUM(B173:B190)-B173-B176)*1000/B193</f>
        <v>40810.153941954486</v>
      </c>
      <c r="C192" s="15">
        <f t="shared" si="16"/>
        <v>46231.050437087164</v>
      </c>
      <c r="D192" s="15">
        <f t="shared" si="16"/>
        <v>50489.82937141096</v>
      </c>
      <c r="E192" s="15">
        <f t="shared" si="16"/>
        <v>54761.471373968365</v>
      </c>
      <c r="F192" s="15">
        <f t="shared" si="16"/>
        <v>62672.921630494224</v>
      </c>
      <c r="G192" s="15">
        <f t="shared" si="16"/>
        <v>66516.417977599776</v>
      </c>
      <c r="H192" s="15">
        <f t="shared" si="16"/>
        <v>64055.429519420773</v>
      </c>
      <c r="I192" s="15">
        <f t="shared" si="16"/>
        <v>67253.891597228721</v>
      </c>
      <c r="J192" s="15">
        <f t="shared" si="16"/>
        <v>70462.125654691685</v>
      </c>
      <c r="K192" s="15">
        <f t="shared" si="16"/>
        <v>82175.197917946571</v>
      </c>
      <c r="L192" s="15">
        <f t="shared" si="16"/>
        <v>86130.96175652658</v>
      </c>
      <c r="M192" s="15">
        <f t="shared" si="16"/>
        <v>92142.119419991344</v>
      </c>
      <c r="N192" s="15">
        <f t="shared" si="16"/>
        <v>96795.765224941191</v>
      </c>
      <c r="O192" s="15">
        <f t="shared" si="16"/>
        <v>101138.61039887657</v>
      </c>
      <c r="P192" s="15">
        <f t="shared" si="16"/>
        <v>102987.85029552961</v>
      </c>
      <c r="Q192" s="15">
        <f t="shared" si="16"/>
        <v>109069.26177259927</v>
      </c>
      <c r="R192" s="15">
        <f t="shared" si="16"/>
        <v>109664.33782990475</v>
      </c>
      <c r="S192" s="9" t="s">
        <v>44</v>
      </c>
    </row>
    <row r="193" spans="1:19" s="4" customFormat="1">
      <c r="A193" s="10" t="s">
        <v>42</v>
      </c>
      <c r="B193" s="16">
        <v>426.10753334999998</v>
      </c>
      <c r="C193" s="16">
        <v>430.78519211999998</v>
      </c>
      <c r="D193" s="16">
        <v>434.14240784999998</v>
      </c>
      <c r="E193" s="16">
        <v>438.14970650999999</v>
      </c>
      <c r="F193" s="16">
        <v>442.20033021</v>
      </c>
      <c r="G193" s="16">
        <v>445.26299999999998</v>
      </c>
      <c r="H193" s="16">
        <v>447.46</v>
      </c>
      <c r="I193" s="16">
        <v>449.03399999999999</v>
      </c>
      <c r="J193" s="16">
        <v>450.02100000000002</v>
      </c>
      <c r="K193" s="16">
        <v>450.536</v>
      </c>
      <c r="L193" s="16">
        <v>450.85</v>
      </c>
      <c r="M193" s="16">
        <v>452.476</v>
      </c>
      <c r="N193" s="16">
        <v>454.541</v>
      </c>
      <c r="O193" s="16">
        <v>456.83300000000003</v>
      </c>
      <c r="P193" s="16">
        <v>459.27699999999999</v>
      </c>
      <c r="Q193" s="16">
        <v>461.81900000000002</v>
      </c>
      <c r="R193" s="16">
        <v>463.74</v>
      </c>
      <c r="S193" s="10" t="s">
        <v>45</v>
      </c>
    </row>
    <row r="194" spans="1:19" s="28" customFormat="1"/>
    <row r="195" spans="1:19" s="28" customFormat="1"/>
    <row r="196" spans="1:19" s="28" customFormat="1">
      <c r="A196" s="27" t="s">
        <v>46</v>
      </c>
      <c r="S196" s="29" t="s">
        <v>47</v>
      </c>
    </row>
    <row r="197" spans="1:19" s="28" customFormat="1"/>
    <row r="198" spans="1:19" s="28" customFormat="1">
      <c r="A198" s="27" t="s">
        <v>64</v>
      </c>
      <c r="I198" s="29" t="s">
        <v>2</v>
      </c>
      <c r="J198" s="27" t="s">
        <v>3</v>
      </c>
      <c r="S198" s="29" t="s">
        <v>65</v>
      </c>
    </row>
    <row r="199" spans="1:19">
      <c r="A199" s="2"/>
      <c r="B199" s="3">
        <v>1995</v>
      </c>
      <c r="C199" s="3">
        <v>1996</v>
      </c>
      <c r="D199" s="3">
        <v>1997</v>
      </c>
      <c r="E199" s="3">
        <v>1998</v>
      </c>
      <c r="F199" s="3">
        <v>1999</v>
      </c>
      <c r="G199" s="3">
        <v>2000</v>
      </c>
      <c r="H199" s="3">
        <v>2001</v>
      </c>
      <c r="I199" s="3">
        <v>2002</v>
      </c>
      <c r="J199" s="3">
        <v>2003</v>
      </c>
      <c r="K199" s="3">
        <v>2004</v>
      </c>
      <c r="L199" s="3">
        <v>2005</v>
      </c>
      <c r="M199" s="3">
        <v>2006</v>
      </c>
      <c r="N199" s="3">
        <v>2007</v>
      </c>
      <c r="O199" s="3">
        <v>2008</v>
      </c>
      <c r="P199" s="3">
        <v>2009</v>
      </c>
      <c r="Q199" s="3">
        <v>2010</v>
      </c>
      <c r="R199" s="3">
        <v>2011</v>
      </c>
      <c r="S199" s="2"/>
    </row>
    <row r="200" spans="1:19" s="4" customFormat="1">
      <c r="A200" s="5" t="s">
        <v>4</v>
      </c>
      <c r="B200" s="11">
        <v>2281.8274971420392</v>
      </c>
      <c r="C200" s="11">
        <v>2295.3013888466753</v>
      </c>
      <c r="D200" s="11">
        <v>2488.0102450334016</v>
      </c>
      <c r="E200" s="11">
        <v>2655.0192613511517</v>
      </c>
      <c r="F200" s="11">
        <v>2685.6353718790992</v>
      </c>
      <c r="G200" s="11">
        <v>2977.8990817225331</v>
      </c>
      <c r="H200" s="11">
        <v>3252.8567029635592</v>
      </c>
      <c r="I200" s="11">
        <v>3111.0991538799999</v>
      </c>
      <c r="J200" s="11">
        <v>3400.9465151800005</v>
      </c>
      <c r="K200" s="11">
        <v>3912.7796400285856</v>
      </c>
      <c r="L200" s="11">
        <v>3813.6880309640555</v>
      </c>
      <c r="M200" s="11">
        <v>4223.1212631866883</v>
      </c>
      <c r="N200" s="11">
        <v>4377.5894252156177</v>
      </c>
      <c r="O200" s="11">
        <v>4312.2615372401315</v>
      </c>
      <c r="P200" s="11">
        <v>4227.5625299899084</v>
      </c>
      <c r="Q200" s="11">
        <v>4021.6434299777802</v>
      </c>
      <c r="R200" s="11">
        <v>3898.4318379775195</v>
      </c>
      <c r="S200" s="5" t="s">
        <v>5</v>
      </c>
    </row>
    <row r="201" spans="1:19" s="4" customFormat="1">
      <c r="A201" s="6" t="s">
        <v>6</v>
      </c>
      <c r="B201" s="12">
        <v>2088.2528118763876</v>
      </c>
      <c r="C201" s="12">
        <v>2082.1603683438771</v>
      </c>
      <c r="D201" s="12">
        <v>2293.5970089385273</v>
      </c>
      <c r="E201" s="12">
        <v>2422.7414791520487</v>
      </c>
      <c r="F201" s="12">
        <v>2485.8520233142435</v>
      </c>
      <c r="G201" s="12">
        <v>2770.3902569871902</v>
      </c>
      <c r="H201" s="12">
        <v>2950.4740719192509</v>
      </c>
      <c r="I201" s="12">
        <v>2771.51932687</v>
      </c>
      <c r="J201" s="12">
        <v>3010.17014599</v>
      </c>
      <c r="K201" s="12">
        <v>3393.529073192839</v>
      </c>
      <c r="L201" s="12">
        <v>3119.3969657942771</v>
      </c>
      <c r="M201" s="12">
        <v>3556.0609237145186</v>
      </c>
      <c r="N201" s="12">
        <v>3634.1729801941078</v>
      </c>
      <c r="O201" s="12">
        <v>3510.9433967324749</v>
      </c>
      <c r="P201" s="12">
        <v>3334.8266054439468</v>
      </c>
      <c r="Q201" s="12">
        <v>3273.5061182874656</v>
      </c>
      <c r="R201" s="12">
        <v>3167.962147790729</v>
      </c>
      <c r="S201" s="6" t="s">
        <v>7</v>
      </c>
    </row>
    <row r="202" spans="1:19" s="4" customFormat="1">
      <c r="A202" s="7" t="s">
        <v>8</v>
      </c>
      <c r="B202" s="13">
        <v>218.17983225191449</v>
      </c>
      <c r="C202" s="13">
        <v>240.71893934134383</v>
      </c>
      <c r="D202" s="13">
        <v>216.31606173094926</v>
      </c>
      <c r="E202" s="13">
        <v>258.77575272383189</v>
      </c>
      <c r="F202" s="13">
        <v>220.33614223997549</v>
      </c>
      <c r="G202" s="13">
        <v>230.62045033097988</v>
      </c>
      <c r="H202" s="13">
        <v>310.11398033202767</v>
      </c>
      <c r="I202" s="13">
        <v>339.57982700999997</v>
      </c>
      <c r="J202" s="13">
        <v>390.77636917999996</v>
      </c>
      <c r="K202" s="13">
        <v>530.00870654591802</v>
      </c>
      <c r="L202" s="13">
        <v>782.57439614394798</v>
      </c>
      <c r="M202" s="13">
        <v>712.63387992872947</v>
      </c>
      <c r="N202" s="13">
        <v>827.49427855244107</v>
      </c>
      <c r="O202" s="13">
        <v>956.38821507814669</v>
      </c>
      <c r="P202" s="13">
        <v>1221.322198770182</v>
      </c>
      <c r="Q202" s="13">
        <v>887.22254975603801</v>
      </c>
      <c r="R202" s="13">
        <v>874.09613193540838</v>
      </c>
      <c r="S202" s="7" t="s">
        <v>9</v>
      </c>
    </row>
    <row r="203" spans="1:19" s="4" customFormat="1">
      <c r="A203" s="8" t="s">
        <v>10</v>
      </c>
      <c r="B203" s="14">
        <v>18525.110622481705</v>
      </c>
      <c r="C203" s="14">
        <v>20224.522298102384</v>
      </c>
      <c r="D203" s="14">
        <v>20668.499227167467</v>
      </c>
      <c r="E203" s="14">
        <v>20807.410627259316</v>
      </c>
      <c r="F203" s="14">
        <v>26319.27368960376</v>
      </c>
      <c r="G203" s="14">
        <v>27642.122596968675</v>
      </c>
      <c r="H203" s="14">
        <v>25807.72829102429</v>
      </c>
      <c r="I203" s="14">
        <v>27088.184806640002</v>
      </c>
      <c r="J203" s="14">
        <v>27693.069465599998</v>
      </c>
      <c r="K203" s="14">
        <v>30160.415182086464</v>
      </c>
      <c r="L203" s="14">
        <v>31033.218979600413</v>
      </c>
      <c r="M203" s="14">
        <v>31449.044373667075</v>
      </c>
      <c r="N203" s="14">
        <v>32530.30960071542</v>
      </c>
      <c r="O203" s="14">
        <v>31715.242824170993</v>
      </c>
      <c r="P203" s="14">
        <v>31713.972168914112</v>
      </c>
      <c r="Q203" s="14">
        <v>33625.817279770788</v>
      </c>
      <c r="R203" s="14">
        <v>33161.328183372396</v>
      </c>
      <c r="S203" s="8" t="s">
        <v>11</v>
      </c>
    </row>
    <row r="204" spans="1:19" s="4" customFormat="1">
      <c r="A204" s="7" t="s">
        <v>12</v>
      </c>
      <c r="B204" s="13">
        <v>705.67557948575745</v>
      </c>
      <c r="C204" s="13">
        <v>694.64352789885629</v>
      </c>
      <c r="D204" s="13">
        <v>782.52972233436435</v>
      </c>
      <c r="E204" s="13">
        <v>763.43646768283043</v>
      </c>
      <c r="F204" s="13">
        <v>585.66312339542515</v>
      </c>
      <c r="G204" s="13">
        <v>464.95638212452923</v>
      </c>
      <c r="H204" s="13">
        <v>582.19834511507565</v>
      </c>
      <c r="I204" s="13">
        <v>482.06278214999998</v>
      </c>
      <c r="J204" s="13">
        <v>572.21193543999993</v>
      </c>
      <c r="K204" s="13">
        <v>950.61728938992383</v>
      </c>
      <c r="L204" s="13">
        <v>1241.253348818984</v>
      </c>
      <c r="M204" s="13">
        <v>1438.9984290276957</v>
      </c>
      <c r="N204" s="13">
        <v>1452.5090468565134</v>
      </c>
      <c r="O204" s="13">
        <v>1110.1645821686031</v>
      </c>
      <c r="P204" s="13">
        <v>820.37711449123049</v>
      </c>
      <c r="Q204" s="13">
        <v>890.31469950686585</v>
      </c>
      <c r="R204" s="13">
        <v>951.40873216012881</v>
      </c>
      <c r="S204" s="7" t="s">
        <v>13</v>
      </c>
    </row>
    <row r="205" spans="1:19" s="4" customFormat="1">
      <c r="A205" s="6" t="s">
        <v>14</v>
      </c>
      <c r="B205" s="12">
        <v>1622.5977388218753</v>
      </c>
      <c r="C205" s="12">
        <v>1839.6730800552664</v>
      </c>
      <c r="D205" s="12">
        <v>1809.910059002239</v>
      </c>
      <c r="E205" s="12">
        <v>3843.4769887324474</v>
      </c>
      <c r="F205" s="12">
        <v>7861.6315922403282</v>
      </c>
      <c r="G205" s="12">
        <v>8962.808476638862</v>
      </c>
      <c r="H205" s="12">
        <v>6423.2990607930351</v>
      </c>
      <c r="I205" s="12">
        <v>7638.1233480700002</v>
      </c>
      <c r="J205" s="12">
        <v>8067.7561110500001</v>
      </c>
      <c r="K205" s="12">
        <v>8408.9222055757418</v>
      </c>
      <c r="L205" s="12">
        <v>8610.3540957034875</v>
      </c>
      <c r="M205" s="12">
        <v>9186.5746150772557</v>
      </c>
      <c r="N205" s="12">
        <v>9428.5255034146539</v>
      </c>
      <c r="O205" s="12">
        <v>9215.8563391747903</v>
      </c>
      <c r="P205" s="12">
        <v>8791.0569964977076</v>
      </c>
      <c r="Q205" s="12">
        <v>9024.6133394144035</v>
      </c>
      <c r="R205" s="12">
        <v>9703.8426039359401</v>
      </c>
      <c r="S205" s="6" t="s">
        <v>15</v>
      </c>
    </row>
    <row r="206" spans="1:19" s="4" customFormat="1">
      <c r="A206" s="7" t="s">
        <v>16</v>
      </c>
      <c r="B206" s="13">
        <v>509.64981719104998</v>
      </c>
      <c r="C206" s="13">
        <v>448.01798862632921</v>
      </c>
      <c r="D206" s="13">
        <v>462.83287645904437</v>
      </c>
      <c r="E206" s="13">
        <v>497.25661593928771</v>
      </c>
      <c r="F206" s="13">
        <v>505.62924814407438</v>
      </c>
      <c r="G206" s="13">
        <v>582.68963857981453</v>
      </c>
      <c r="H206" s="13">
        <v>702.94702697509422</v>
      </c>
      <c r="I206" s="13">
        <v>771.19358484999998</v>
      </c>
      <c r="J206" s="13">
        <v>769.36433539999996</v>
      </c>
      <c r="K206" s="13">
        <v>760.65262859049676</v>
      </c>
      <c r="L206" s="13">
        <v>845.98907890449345</v>
      </c>
      <c r="M206" s="13">
        <v>915.1224835915508</v>
      </c>
      <c r="N206" s="13">
        <v>993.67028991582845</v>
      </c>
      <c r="O206" s="13">
        <v>1072.1811769587719</v>
      </c>
      <c r="P206" s="13">
        <v>1159.1482378360267</v>
      </c>
      <c r="Q206" s="13">
        <v>1247.8954082665571</v>
      </c>
      <c r="R206" s="13">
        <v>1315.5476076624552</v>
      </c>
      <c r="S206" s="7" t="s">
        <v>17</v>
      </c>
    </row>
    <row r="207" spans="1:19" s="4" customFormat="1">
      <c r="A207" s="6" t="s">
        <v>18</v>
      </c>
      <c r="B207" s="12">
        <v>2185.6365618205855</v>
      </c>
      <c r="C207" s="12">
        <v>2340.6550756827719</v>
      </c>
      <c r="D207" s="12">
        <v>1988.7012192423394</v>
      </c>
      <c r="E207" s="12">
        <v>1317.0845072482882</v>
      </c>
      <c r="F207" s="12">
        <v>1460.760621735443</v>
      </c>
      <c r="G207" s="12">
        <v>1167.0791369387161</v>
      </c>
      <c r="H207" s="12">
        <v>1785.2825716632158</v>
      </c>
      <c r="I207" s="12">
        <v>1624.8604959700001</v>
      </c>
      <c r="J207" s="12">
        <v>1684.5811742000001</v>
      </c>
      <c r="K207" s="12">
        <v>1864.0769703640221</v>
      </c>
      <c r="L207" s="12">
        <v>2016.468853580968</v>
      </c>
      <c r="M207" s="12">
        <v>1503.5900293668572</v>
      </c>
      <c r="N207" s="12">
        <v>1812.0799385763542</v>
      </c>
      <c r="O207" s="12">
        <v>1941.989123198814</v>
      </c>
      <c r="P207" s="12">
        <v>1682.071004012618</v>
      </c>
      <c r="Q207" s="12">
        <v>2319.8690771661459</v>
      </c>
      <c r="R207" s="12">
        <v>1480.1736036670716</v>
      </c>
      <c r="S207" s="6" t="s">
        <v>19</v>
      </c>
    </row>
    <row r="208" spans="1:19" s="4" customFormat="1" ht="60.75">
      <c r="A208" s="7" t="s">
        <v>20</v>
      </c>
      <c r="B208" s="13">
        <v>3731.9021620063963</v>
      </c>
      <c r="C208" s="13">
        <v>4466.6574706011388</v>
      </c>
      <c r="D208" s="13">
        <v>4878.5646001164032</v>
      </c>
      <c r="E208" s="13">
        <v>3633.7138678201391</v>
      </c>
      <c r="F208" s="13">
        <v>3818.906682159919</v>
      </c>
      <c r="G208" s="13">
        <v>3861.2528246280253</v>
      </c>
      <c r="H208" s="13">
        <v>3549.3343866358282</v>
      </c>
      <c r="I208" s="13">
        <v>3385.0937194799999</v>
      </c>
      <c r="J208" s="13">
        <v>3262.1156972099998</v>
      </c>
      <c r="K208" s="13">
        <v>3685.7627612041133</v>
      </c>
      <c r="L208" s="13">
        <v>3114.2568112389181</v>
      </c>
      <c r="M208" s="13">
        <v>3064.5373276222695</v>
      </c>
      <c r="N208" s="13">
        <v>2988.5288142433433</v>
      </c>
      <c r="O208" s="13">
        <v>2885.1356168099278</v>
      </c>
      <c r="P208" s="13">
        <v>2991.9668155558038</v>
      </c>
      <c r="Q208" s="13">
        <v>2908.7605841068598</v>
      </c>
      <c r="R208" s="13">
        <v>2631.6257624115046</v>
      </c>
      <c r="S208" s="7" t="s">
        <v>21</v>
      </c>
    </row>
    <row r="209" spans="1:19" s="4" customFormat="1">
      <c r="A209" s="6" t="s">
        <v>22</v>
      </c>
      <c r="B209" s="12">
        <v>548.59008140727133</v>
      </c>
      <c r="C209" s="12">
        <v>512.7140870350828</v>
      </c>
      <c r="D209" s="12">
        <v>471.96843641886517</v>
      </c>
      <c r="E209" s="12">
        <v>705.04921394860128</v>
      </c>
      <c r="F209" s="12">
        <v>1397.6624007488235</v>
      </c>
      <c r="G209" s="12">
        <v>1479.413141942601</v>
      </c>
      <c r="H209" s="12">
        <v>1393.5895693660821</v>
      </c>
      <c r="I209" s="12">
        <v>1253.1064510000001</v>
      </c>
      <c r="J209" s="12">
        <v>1131.9527163700002</v>
      </c>
      <c r="K209" s="12">
        <v>1332.457969152448</v>
      </c>
      <c r="L209" s="12">
        <v>1541.6994038482253</v>
      </c>
      <c r="M209" s="12">
        <v>1903.990947169724</v>
      </c>
      <c r="N209" s="12">
        <v>1990.2789094965847</v>
      </c>
      <c r="O209" s="12">
        <v>2061.7165263608795</v>
      </c>
      <c r="P209" s="12">
        <v>2138.8638736994067</v>
      </c>
      <c r="Q209" s="12">
        <v>2327.6905480970672</v>
      </c>
      <c r="R209" s="12">
        <v>1627.5460908553378</v>
      </c>
      <c r="S209" s="6" t="s">
        <v>23</v>
      </c>
    </row>
    <row r="210" spans="1:19" s="4" customFormat="1">
      <c r="A210" s="7" t="s">
        <v>24</v>
      </c>
      <c r="B210" s="13">
        <v>2499.0474129705253</v>
      </c>
      <c r="C210" s="13">
        <v>2577.2484134223091</v>
      </c>
      <c r="D210" s="13">
        <v>2635.5026736434052</v>
      </c>
      <c r="E210" s="13">
        <v>2177.196830308797</v>
      </c>
      <c r="F210" s="13">
        <v>2260.1900296923445</v>
      </c>
      <c r="G210" s="13">
        <v>2288.4867824145022</v>
      </c>
      <c r="H210" s="13">
        <v>2435.5004421791573</v>
      </c>
      <c r="I210" s="13">
        <v>2534.0144908399998</v>
      </c>
      <c r="J210" s="13">
        <v>2471.4196648500001</v>
      </c>
      <c r="K210" s="13">
        <v>2706.0845364418974</v>
      </c>
      <c r="L210" s="13">
        <v>2707.5581801554099</v>
      </c>
      <c r="M210" s="13">
        <v>2683.9596449706755</v>
      </c>
      <c r="N210" s="13">
        <v>2729.932369514182</v>
      </c>
      <c r="O210" s="13">
        <v>2726.222318391202</v>
      </c>
      <c r="P210" s="13">
        <v>2588.3819096793754</v>
      </c>
      <c r="Q210" s="13">
        <v>2537.9978294499297</v>
      </c>
      <c r="R210" s="13">
        <v>2520.7347766074058</v>
      </c>
      <c r="S210" s="7" t="s">
        <v>25</v>
      </c>
    </row>
    <row r="211" spans="1:19" s="4" customFormat="1">
      <c r="A211" s="6" t="s">
        <v>26</v>
      </c>
      <c r="B211" s="12">
        <v>1587.3069861503775</v>
      </c>
      <c r="C211" s="12">
        <v>1868.8339478031417</v>
      </c>
      <c r="D211" s="12">
        <v>1745.2727604169083</v>
      </c>
      <c r="E211" s="12">
        <v>1458.4859540034427</v>
      </c>
      <c r="F211" s="12">
        <v>1022.9256379634588</v>
      </c>
      <c r="G211" s="12">
        <v>1026.4314929805453</v>
      </c>
      <c r="H211" s="12">
        <v>1020.3955234693129</v>
      </c>
      <c r="I211" s="12">
        <v>1085.6969622700001</v>
      </c>
      <c r="J211" s="12">
        <v>1034.27756413</v>
      </c>
      <c r="K211" s="12">
        <v>1208.5030172170796</v>
      </c>
      <c r="L211" s="12">
        <v>1284.8251768340581</v>
      </c>
      <c r="M211" s="12">
        <v>1245.3362885391216</v>
      </c>
      <c r="N211" s="12">
        <v>1507.9899417230881</v>
      </c>
      <c r="O211" s="12">
        <v>1382.7329659680836</v>
      </c>
      <c r="P211" s="12">
        <v>1403.3844085621295</v>
      </c>
      <c r="Q211" s="12">
        <v>1434.0706580075396</v>
      </c>
      <c r="R211" s="12">
        <v>1483.6826995922056</v>
      </c>
      <c r="S211" s="6" t="s">
        <v>27</v>
      </c>
    </row>
    <row r="212" spans="1:19" s="4" customFormat="1" ht="40.5">
      <c r="A212" s="7" t="s">
        <v>28</v>
      </c>
      <c r="B212" s="13">
        <v>948.20481870211131</v>
      </c>
      <c r="C212" s="13">
        <v>1061.5205172296696</v>
      </c>
      <c r="D212" s="13">
        <v>1160.3408543237508</v>
      </c>
      <c r="E212" s="13">
        <v>1322.1950586211469</v>
      </c>
      <c r="F212" s="13">
        <v>1516.9678653455824</v>
      </c>
      <c r="G212" s="13">
        <v>1558.7392756263162</v>
      </c>
      <c r="H212" s="13">
        <v>1512.3798733043643</v>
      </c>
      <c r="I212" s="13">
        <v>1684.84718157</v>
      </c>
      <c r="J212" s="13">
        <v>1861.0099486699999</v>
      </c>
      <c r="K212" s="13">
        <v>1983.1823706540956</v>
      </c>
      <c r="L212" s="13">
        <v>2048.1307980331526</v>
      </c>
      <c r="M212" s="13">
        <v>2244.8357957334692</v>
      </c>
      <c r="N212" s="13">
        <v>2115.7006858045061</v>
      </c>
      <c r="O212" s="13">
        <v>1788.8120330421198</v>
      </c>
      <c r="P212" s="13">
        <v>2540.053259136318</v>
      </c>
      <c r="Q212" s="13">
        <v>2555.6378162767769</v>
      </c>
      <c r="R212" s="13">
        <v>2637.754018057225</v>
      </c>
      <c r="S212" s="7" t="s">
        <v>29</v>
      </c>
    </row>
    <row r="213" spans="1:19" s="4" customFormat="1" ht="40.5">
      <c r="A213" s="6" t="s">
        <v>30</v>
      </c>
      <c r="B213" s="12">
        <v>2573.2886543080649</v>
      </c>
      <c r="C213" s="12">
        <v>2639.162015191589</v>
      </c>
      <c r="D213" s="12">
        <v>2823.5039956257551</v>
      </c>
      <c r="E213" s="12">
        <v>3069.7937844221583</v>
      </c>
      <c r="F213" s="12">
        <v>3245.9908304230685</v>
      </c>
      <c r="G213" s="12">
        <v>3559.1365691279225</v>
      </c>
      <c r="H213" s="12">
        <v>3668.8810241423689</v>
      </c>
      <c r="I213" s="12">
        <v>3829.5536611699999</v>
      </c>
      <c r="J213" s="12">
        <v>3922.9997272699998</v>
      </c>
      <c r="K213" s="12">
        <v>4246.2149561669112</v>
      </c>
      <c r="L213" s="12">
        <v>4393.9051462778734</v>
      </c>
      <c r="M213" s="12">
        <v>4013.3539505982808</v>
      </c>
      <c r="N213" s="12">
        <v>4083.2761186958173</v>
      </c>
      <c r="O213" s="12">
        <v>4066.4033250847847</v>
      </c>
      <c r="P213" s="12">
        <v>4226.2191932270971</v>
      </c>
      <c r="Q213" s="12">
        <v>5090.367695844101</v>
      </c>
      <c r="R213" s="12">
        <v>4826.2801759675795</v>
      </c>
      <c r="S213" s="6" t="s">
        <v>31</v>
      </c>
    </row>
    <row r="214" spans="1:19" s="4" customFormat="1">
      <c r="A214" s="7" t="s">
        <v>32</v>
      </c>
      <c r="B214" s="13">
        <v>1254.3201963029849</v>
      </c>
      <c r="C214" s="13">
        <v>1299.6072515417482</v>
      </c>
      <c r="D214" s="13">
        <v>1350.4726943645835</v>
      </c>
      <c r="E214" s="13">
        <v>1588.2391153146841</v>
      </c>
      <c r="F214" s="13">
        <v>1685.0586313788315</v>
      </c>
      <c r="G214" s="13">
        <v>1692.261107071417</v>
      </c>
      <c r="H214" s="13">
        <v>1682.0370140497078</v>
      </c>
      <c r="I214" s="13">
        <v>1675.2027017600001</v>
      </c>
      <c r="J214" s="13">
        <v>1752.0296957400003</v>
      </c>
      <c r="K214" s="13">
        <v>1806.3632085786567</v>
      </c>
      <c r="L214" s="13">
        <v>1967.963158097381</v>
      </c>
      <c r="M214" s="13">
        <v>2033.270488150283</v>
      </c>
      <c r="N214" s="13">
        <v>2127.9004180984712</v>
      </c>
      <c r="O214" s="13">
        <v>2118.9793037116051</v>
      </c>
      <c r="P214" s="13">
        <v>2168.9383582042819</v>
      </c>
      <c r="Q214" s="13">
        <v>2189.2376801122064</v>
      </c>
      <c r="R214" s="13">
        <v>2677.9240536302491</v>
      </c>
      <c r="S214" s="7" t="s">
        <v>33</v>
      </c>
    </row>
    <row r="215" spans="1:19" s="4" customFormat="1">
      <c r="A215" s="6" t="s">
        <v>34</v>
      </c>
      <c r="B215" s="12">
        <v>299.51503877519303</v>
      </c>
      <c r="C215" s="12">
        <v>471.42955739987752</v>
      </c>
      <c r="D215" s="12">
        <v>517.05342785494952</v>
      </c>
      <c r="E215" s="12">
        <v>533.8718690833839</v>
      </c>
      <c r="F215" s="12">
        <v>617.94031764285057</v>
      </c>
      <c r="G215" s="12">
        <v>603.44066403450256</v>
      </c>
      <c r="H215" s="12">
        <v>667.23868134630152</v>
      </c>
      <c r="I215" s="12">
        <v>709.01851202</v>
      </c>
      <c r="J215" s="12">
        <v>744.23186222999993</v>
      </c>
      <c r="K215" s="12">
        <v>801.06533910776329</v>
      </c>
      <c r="L215" s="12">
        <v>839.09058166846432</v>
      </c>
      <c r="M215" s="12">
        <v>887.13500777159538</v>
      </c>
      <c r="N215" s="12">
        <v>913.70798776617119</v>
      </c>
      <c r="O215" s="12">
        <v>927.10421967371315</v>
      </c>
      <c r="P215" s="12">
        <v>1004.069289085232</v>
      </c>
      <c r="Q215" s="12">
        <v>830.97263041993779</v>
      </c>
      <c r="R215" s="12">
        <v>854.47554062966913</v>
      </c>
      <c r="S215" s="6" t="s">
        <v>35</v>
      </c>
    </row>
    <row r="216" spans="1:19" s="4" customFormat="1" ht="40.5">
      <c r="A216" s="7" t="s">
        <v>36</v>
      </c>
      <c r="B216" s="13">
        <v>403.54077264479366</v>
      </c>
      <c r="C216" s="13">
        <v>463.09729713560836</v>
      </c>
      <c r="D216" s="13">
        <v>535.60904071030154</v>
      </c>
      <c r="E216" s="13">
        <v>383.18064785453242</v>
      </c>
      <c r="F216" s="13">
        <v>363.38769651538877</v>
      </c>
      <c r="G216" s="13">
        <v>385.58706413778202</v>
      </c>
      <c r="H216" s="13">
        <v>414.00679667881462</v>
      </c>
      <c r="I216" s="13">
        <v>397.51027708999999</v>
      </c>
      <c r="J216" s="13">
        <v>399.93678088000001</v>
      </c>
      <c r="K216" s="13">
        <v>424.14350643992748</v>
      </c>
      <c r="L216" s="13">
        <v>428.63169402320221</v>
      </c>
      <c r="M216" s="13">
        <v>404.10083174079449</v>
      </c>
      <c r="N216" s="13">
        <v>383.59801219051877</v>
      </c>
      <c r="O216" s="13">
        <v>404.70629570329191</v>
      </c>
      <c r="P216" s="13">
        <v>408.13252135140777</v>
      </c>
      <c r="Q216" s="13">
        <v>402.1010038317682</v>
      </c>
      <c r="R216" s="13">
        <v>424.57644027848426</v>
      </c>
      <c r="S216" s="7" t="s">
        <v>37</v>
      </c>
    </row>
    <row r="217" spans="1:19" s="4" customFormat="1">
      <c r="A217" s="6" t="s">
        <v>38</v>
      </c>
      <c r="B217" s="12">
        <v>21.494076988211827</v>
      </c>
      <c r="C217" s="12">
        <v>21.070340241469655</v>
      </c>
      <c r="D217" s="12">
        <v>22.254306352434615</v>
      </c>
      <c r="E217" s="12">
        <v>21.650984497569691</v>
      </c>
      <c r="F217" s="12">
        <v>20.790068572529947</v>
      </c>
      <c r="G217" s="12">
        <v>20.96695216368213</v>
      </c>
      <c r="H217" s="12">
        <v>27.214093051218875</v>
      </c>
      <c r="I217" s="12">
        <v>17.90063834</v>
      </c>
      <c r="J217" s="12">
        <v>19.182252099999996</v>
      </c>
      <c r="K217" s="12">
        <v>23.494256510933603</v>
      </c>
      <c r="L217" s="12">
        <v>16.297431714280446</v>
      </c>
      <c r="M217" s="12">
        <v>44.946401156630564</v>
      </c>
      <c r="N217" s="12">
        <v>53.47503140527504</v>
      </c>
      <c r="O217" s="12">
        <v>59.132958518807179</v>
      </c>
      <c r="P217" s="12">
        <v>48.790382618200873</v>
      </c>
      <c r="Q217" s="12">
        <v>58.189490223437197</v>
      </c>
      <c r="R217" s="12">
        <v>56.038625287706907</v>
      </c>
      <c r="S217" s="6" t="s">
        <v>39</v>
      </c>
    </row>
    <row r="218" spans="1:19" s="4" customFormat="1">
      <c r="A218" s="19" t="s">
        <v>48</v>
      </c>
      <c r="B218" s="20">
        <f t="shared" ref="B218:R218" si="17">SUM(B200:B217)-B200-B203</f>
        <v>21197.202541703504</v>
      </c>
      <c r="C218" s="20">
        <f t="shared" si="17"/>
        <v>23027.209877550093</v>
      </c>
      <c r="D218" s="20">
        <f t="shared" si="17"/>
        <v>23694.429737534829</v>
      </c>
      <c r="E218" s="20">
        <f t="shared" si="17"/>
        <v>23996.149137353186</v>
      </c>
      <c r="F218" s="20">
        <f t="shared" si="17"/>
        <v>29069.692911512291</v>
      </c>
      <c r="G218" s="20">
        <f t="shared" si="17"/>
        <v>30654.260215727398</v>
      </c>
      <c r="H218" s="20">
        <f t="shared" si="17"/>
        <v>29124.892461020852</v>
      </c>
      <c r="I218" s="20">
        <f t="shared" si="17"/>
        <v>30199.28396045999</v>
      </c>
      <c r="J218" s="20">
        <f t="shared" si="17"/>
        <v>31094.015980709999</v>
      </c>
      <c r="K218" s="20">
        <f t="shared" si="17"/>
        <v>34125.07879513278</v>
      </c>
      <c r="L218" s="20">
        <f t="shared" si="17"/>
        <v>34958.395120837129</v>
      </c>
      <c r="M218" s="20">
        <f t="shared" si="17"/>
        <v>35838.447044159446</v>
      </c>
      <c r="N218" s="20">
        <f t="shared" si="17"/>
        <v>37042.840326447869</v>
      </c>
      <c r="O218" s="20">
        <f t="shared" si="17"/>
        <v>36228.468396576012</v>
      </c>
      <c r="P218" s="20">
        <f t="shared" si="17"/>
        <v>36527.602168170954</v>
      </c>
      <c r="Q218" s="20">
        <f t="shared" si="17"/>
        <v>37978.447128767111</v>
      </c>
      <c r="R218" s="20">
        <f t="shared" si="17"/>
        <v>37233.669010469101</v>
      </c>
      <c r="S218" s="19" t="s">
        <v>53</v>
      </c>
    </row>
    <row r="219" spans="1:19" s="4" customFormat="1">
      <c r="A219" s="22" t="s">
        <v>49</v>
      </c>
      <c r="B219" s="14">
        <f t="shared" ref="B219:R219" si="18">(SUM(B200:B217)-B200-B203)-B221</f>
        <v>299.98905373819071</v>
      </c>
      <c r="C219" s="14">
        <f t="shared" si="18"/>
        <v>418.49875110822904</v>
      </c>
      <c r="D219" s="14">
        <f t="shared" si="18"/>
        <v>429.76570203174197</v>
      </c>
      <c r="E219" s="14">
        <f t="shared" si="18"/>
        <v>412.89035420061555</v>
      </c>
      <c r="F219" s="14">
        <f t="shared" si="18"/>
        <v>30.06509331653433</v>
      </c>
      <c r="G219" s="14">
        <f t="shared" si="18"/>
        <v>-4.2630170110605832</v>
      </c>
      <c r="H219" s="14">
        <f t="shared" si="18"/>
        <v>91.981768143479712</v>
      </c>
      <c r="I219" s="14">
        <f t="shared" si="18"/>
        <v>9.8998862085863948E-7</v>
      </c>
      <c r="J219" s="14">
        <f t="shared" si="18"/>
        <v>9.7999873105436563E-7</v>
      </c>
      <c r="K219" s="14">
        <f t="shared" si="18"/>
        <v>44.441733122315782</v>
      </c>
      <c r="L219" s="14">
        <f t="shared" si="18"/>
        <v>123.88012402770255</v>
      </c>
      <c r="M219" s="14">
        <f t="shared" si="18"/>
        <v>156.40065185918502</v>
      </c>
      <c r="N219" s="14">
        <f t="shared" si="18"/>
        <v>124.14681681198272</v>
      </c>
      <c r="O219" s="14">
        <f t="shared" si="18"/>
        <v>184.55435277531069</v>
      </c>
      <c r="P219" s="14">
        <f t="shared" si="18"/>
        <v>589.94193927184097</v>
      </c>
      <c r="Q219" s="14">
        <f t="shared" si="18"/>
        <v>468.07489502970566</v>
      </c>
      <c r="R219" s="14">
        <f t="shared" si="18"/>
        <v>326.30846383221797</v>
      </c>
      <c r="S219" s="22" t="s">
        <v>54</v>
      </c>
    </row>
    <row r="220" spans="1:19" s="4" customFormat="1">
      <c r="A220" s="23" t="s">
        <v>50</v>
      </c>
      <c r="B220" s="24">
        <f t="shared" ref="B220:R220" si="19">100*((SUM(B200:B217)-B200-B203)-B221)/B221</f>
        <v>1.435545719581006</v>
      </c>
      <c r="C220" s="24">
        <f t="shared" si="19"/>
        <v>1.8510509014323098</v>
      </c>
      <c r="D220" s="24">
        <f t="shared" si="19"/>
        <v>1.8472895261925861</v>
      </c>
      <c r="E220" s="24">
        <f t="shared" si="19"/>
        <v>1.7507773543814755</v>
      </c>
      <c r="F220" s="24">
        <f t="shared" si="19"/>
        <v>0.10353126253806887</v>
      </c>
      <c r="G220" s="24">
        <f t="shared" si="19"/>
        <v>-1.3904834811183452E-2</v>
      </c>
      <c r="H220" s="24">
        <f t="shared" si="19"/>
        <v>0.31681896836490991</v>
      </c>
      <c r="I220" s="24">
        <f t="shared" si="19"/>
        <v>3.2781857417125789E-9</v>
      </c>
      <c r="J220" s="24">
        <f t="shared" si="19"/>
        <v>3.1517277526750512E-9</v>
      </c>
      <c r="K220" s="24">
        <f t="shared" si="19"/>
        <v>0.13040170886903632</v>
      </c>
      <c r="L220" s="24">
        <f t="shared" si="19"/>
        <v>0.35562465571588703</v>
      </c>
      <c r="M220" s="24">
        <f t="shared" si="19"/>
        <v>0.43831749485347432</v>
      </c>
      <c r="N220" s="24">
        <f t="shared" si="19"/>
        <v>0.33627088342002143</v>
      </c>
      <c r="O220" s="24">
        <f t="shared" si="19"/>
        <v>0.51202639244738946</v>
      </c>
      <c r="P220" s="24">
        <f t="shared" si="19"/>
        <v>1.6415702511357202</v>
      </c>
      <c r="Q220" s="24">
        <f t="shared" si="19"/>
        <v>1.2478545723646857</v>
      </c>
      <c r="R220" s="24">
        <f t="shared" si="19"/>
        <v>0.88412842045393092</v>
      </c>
      <c r="S220" s="23" t="s">
        <v>55</v>
      </c>
    </row>
    <row r="221" spans="1:19" s="4" customFormat="1">
      <c r="A221" s="19" t="s">
        <v>51</v>
      </c>
      <c r="B221" s="20">
        <v>20897.213487965313</v>
      </c>
      <c r="C221" s="20">
        <v>22608.711126441864</v>
      </c>
      <c r="D221" s="20">
        <v>23264.664035503087</v>
      </c>
      <c r="E221" s="20">
        <v>23583.258783152571</v>
      </c>
      <c r="F221" s="20">
        <v>29039.627818195757</v>
      </c>
      <c r="G221" s="20">
        <v>30658.523232738458</v>
      </c>
      <c r="H221" s="20">
        <v>29032.910692877373</v>
      </c>
      <c r="I221" s="20">
        <v>30199.283959470002</v>
      </c>
      <c r="J221" s="20">
        <v>31094.01597973</v>
      </c>
      <c r="K221" s="20">
        <v>34080.637062010464</v>
      </c>
      <c r="L221" s="20">
        <v>34834.514996809427</v>
      </c>
      <c r="M221" s="20">
        <v>35682.046392300261</v>
      </c>
      <c r="N221" s="20">
        <v>36918.693509635887</v>
      </c>
      <c r="O221" s="20">
        <v>36043.914043800702</v>
      </c>
      <c r="P221" s="20">
        <v>35937.660228899113</v>
      </c>
      <c r="Q221" s="20">
        <v>37510.372233737406</v>
      </c>
      <c r="R221" s="20">
        <v>36907.360546636883</v>
      </c>
      <c r="S221" s="19" t="s">
        <v>56</v>
      </c>
    </row>
    <row r="222" spans="1:19" s="28" customFormat="1">
      <c r="A222" s="21" t="s">
        <v>52</v>
      </c>
      <c r="B222" s="21"/>
      <c r="C222" s="21"/>
      <c r="D222" s="21"/>
      <c r="E222" s="21"/>
      <c r="F222" s="21"/>
      <c r="G222" s="21"/>
      <c r="H222" s="21"/>
      <c r="I222" s="21"/>
      <c r="J222" s="21"/>
      <c r="K222" s="21" t="s">
        <v>57</v>
      </c>
      <c r="L222" s="21"/>
      <c r="M222" s="21"/>
      <c r="N222" s="21"/>
      <c r="O222" s="21"/>
      <c r="P222" s="21"/>
      <c r="Q222" s="21"/>
      <c r="R222" s="21"/>
      <c r="S222" s="21"/>
    </row>
    <row r="223" spans="1:19" s="28" customFormat="1"/>
    <row r="224" spans="1:19" s="28" customFormat="1"/>
    <row r="225" spans="1:19" s="28" customFormat="1">
      <c r="A225" s="27" t="s">
        <v>0</v>
      </c>
      <c r="S225" s="29" t="s">
        <v>1</v>
      </c>
    </row>
    <row r="226" spans="1:19" s="28" customFormat="1"/>
    <row r="227" spans="1:19" s="28" customFormat="1">
      <c r="A227" s="27" t="s">
        <v>66</v>
      </c>
      <c r="I227" s="29" t="s">
        <v>2</v>
      </c>
      <c r="J227" s="27" t="s">
        <v>3</v>
      </c>
      <c r="S227" s="29" t="s">
        <v>67</v>
      </c>
    </row>
    <row r="228" spans="1:19">
      <c r="A228" s="2"/>
      <c r="B228" s="3">
        <v>1995</v>
      </c>
      <c r="C228" s="3">
        <v>1996</v>
      </c>
      <c r="D228" s="3">
        <v>1997</v>
      </c>
      <c r="E228" s="3">
        <v>1998</v>
      </c>
      <c r="F228" s="3">
        <v>1999</v>
      </c>
      <c r="G228" s="3">
        <v>2000</v>
      </c>
      <c r="H228" s="3">
        <v>2001</v>
      </c>
      <c r="I228" s="3">
        <v>2002</v>
      </c>
      <c r="J228" s="3">
        <v>2003</v>
      </c>
      <c r="K228" s="3">
        <v>2004</v>
      </c>
      <c r="L228" s="3">
        <v>2005</v>
      </c>
      <c r="M228" s="3">
        <v>2006</v>
      </c>
      <c r="N228" s="3">
        <v>2007</v>
      </c>
      <c r="O228" s="3">
        <v>2008</v>
      </c>
      <c r="P228" s="3">
        <v>2009</v>
      </c>
      <c r="Q228" s="3">
        <v>2010</v>
      </c>
      <c r="R228" s="3">
        <v>2011</v>
      </c>
      <c r="S228" s="2"/>
    </row>
    <row r="229" spans="1:19" s="4" customFormat="1">
      <c r="A229" s="25" t="s">
        <v>4</v>
      </c>
      <c r="B229" s="26">
        <v>7595.7622221600004</v>
      </c>
      <c r="C229" s="26">
        <v>9173.3726339900004</v>
      </c>
      <c r="D229" s="26">
        <v>9845.4710230799992</v>
      </c>
      <c r="E229" s="26">
        <v>11601.661792970001</v>
      </c>
      <c r="F229" s="26">
        <v>10214.423354500001</v>
      </c>
      <c r="G229" s="26">
        <v>9202.6553438200008</v>
      </c>
      <c r="H229" s="26">
        <v>9731.4334229199994</v>
      </c>
      <c r="I229" s="26">
        <v>10321.89451661</v>
      </c>
      <c r="J229" s="26">
        <v>12281.54003441</v>
      </c>
      <c r="K229" s="26">
        <v>13955.75802234</v>
      </c>
      <c r="L229" s="26">
        <v>13731.27030609</v>
      </c>
      <c r="M229" s="26">
        <v>15640.75538508</v>
      </c>
      <c r="N229" s="26">
        <v>17837.357283739999</v>
      </c>
      <c r="O229" s="26">
        <v>23508.096964429998</v>
      </c>
      <c r="P229" s="26">
        <v>21868.441406670001</v>
      </c>
      <c r="Q229" s="26">
        <v>18553.610405089999</v>
      </c>
      <c r="R229" s="26">
        <v>20121.20453164</v>
      </c>
      <c r="S229" s="25" t="s">
        <v>5</v>
      </c>
    </row>
    <row r="230" spans="1:19" s="4" customFormat="1">
      <c r="A230" s="6" t="s">
        <v>6</v>
      </c>
      <c r="B230" s="12">
        <v>7290.3893915400004</v>
      </c>
      <c r="C230" s="12">
        <v>8763.19842608</v>
      </c>
      <c r="D230" s="12">
        <v>9415.5551762399991</v>
      </c>
      <c r="E230" s="12">
        <v>11017.97638658</v>
      </c>
      <c r="F230" s="12">
        <v>9616.1454518499995</v>
      </c>
      <c r="G230" s="12">
        <v>8551.8403906700005</v>
      </c>
      <c r="H230" s="12">
        <v>9141.1921130200008</v>
      </c>
      <c r="I230" s="12">
        <v>9601.1885373200003</v>
      </c>
      <c r="J230" s="12">
        <v>11692.73554833</v>
      </c>
      <c r="K230" s="12">
        <v>12790.50344749</v>
      </c>
      <c r="L230" s="12">
        <v>13057.635836429999</v>
      </c>
      <c r="M230" s="12">
        <v>15013.525979219999</v>
      </c>
      <c r="N230" s="12">
        <v>17180.49654769</v>
      </c>
      <c r="O230" s="12">
        <v>22973.92319112</v>
      </c>
      <c r="P230" s="12">
        <v>21223.966101080001</v>
      </c>
      <c r="Q230" s="12">
        <v>18001.851933469999</v>
      </c>
      <c r="R230" s="12">
        <v>19562.504280329998</v>
      </c>
      <c r="S230" s="6" t="s">
        <v>7</v>
      </c>
    </row>
    <row r="231" spans="1:19" s="4" customFormat="1">
      <c r="A231" s="7" t="s">
        <v>8</v>
      </c>
      <c r="B231" s="13">
        <v>305.37283048</v>
      </c>
      <c r="C231" s="13">
        <v>410.17420776</v>
      </c>
      <c r="D231" s="13">
        <v>429.91584669999997</v>
      </c>
      <c r="E231" s="13">
        <v>583.68540625000003</v>
      </c>
      <c r="F231" s="13">
        <v>598.27790250999999</v>
      </c>
      <c r="G231" s="13">
        <v>650.81495301999996</v>
      </c>
      <c r="H231" s="13">
        <v>590.24130976000004</v>
      </c>
      <c r="I231" s="13">
        <v>720.70597915999997</v>
      </c>
      <c r="J231" s="13">
        <v>588.80448592000005</v>
      </c>
      <c r="K231" s="13">
        <v>1165.25457471</v>
      </c>
      <c r="L231" s="13">
        <v>673.63446954000005</v>
      </c>
      <c r="M231" s="13">
        <v>627.22940573999995</v>
      </c>
      <c r="N231" s="13">
        <v>656.86073590000001</v>
      </c>
      <c r="O231" s="13">
        <v>534.17377317</v>
      </c>
      <c r="P231" s="13">
        <v>644.47530545999996</v>
      </c>
      <c r="Q231" s="13">
        <v>551.75847149000003</v>
      </c>
      <c r="R231" s="13">
        <v>558.70025117</v>
      </c>
      <c r="S231" s="7" t="s">
        <v>9</v>
      </c>
    </row>
    <row r="232" spans="1:19" s="4" customFormat="1">
      <c r="A232" s="8" t="s">
        <v>10</v>
      </c>
      <c r="B232" s="14">
        <v>18303.532842960001</v>
      </c>
      <c r="C232" s="14">
        <v>22622.805224389998</v>
      </c>
      <c r="D232" s="14">
        <v>22223.522849640001</v>
      </c>
      <c r="E232" s="14">
        <v>23066.3040908</v>
      </c>
      <c r="F232" s="14">
        <v>23258.092829599998</v>
      </c>
      <c r="G232" s="14">
        <v>24271.371505939998</v>
      </c>
      <c r="H232" s="14">
        <v>23662.324713760001</v>
      </c>
      <c r="I232" s="14">
        <v>24366.071664980002</v>
      </c>
      <c r="J232" s="14">
        <v>27758.538034879999</v>
      </c>
      <c r="K232" s="14">
        <v>28793.541588569999</v>
      </c>
      <c r="L232" s="14">
        <v>30575.735759669999</v>
      </c>
      <c r="M232" s="14">
        <v>34273.263443030002</v>
      </c>
      <c r="N232" s="14">
        <v>34742.340419259999</v>
      </c>
      <c r="O232" s="14">
        <v>37572.897872499998</v>
      </c>
      <c r="P232" s="14">
        <v>41667.086838290001</v>
      </c>
      <c r="Q232" s="14">
        <v>42361.362472749999</v>
      </c>
      <c r="R232" s="14">
        <v>48800.788428319996</v>
      </c>
      <c r="S232" s="8" t="s">
        <v>11</v>
      </c>
    </row>
    <row r="233" spans="1:19" s="4" customFormat="1">
      <c r="A233" s="7" t="s">
        <v>12</v>
      </c>
      <c r="B233" s="13">
        <v>1336.5885763799999</v>
      </c>
      <c r="C233" s="13">
        <v>2150.1836205099999</v>
      </c>
      <c r="D233" s="13">
        <v>1870.30985586</v>
      </c>
      <c r="E233" s="13">
        <v>1503.2649118700001</v>
      </c>
      <c r="F233" s="13">
        <v>1247.39443686</v>
      </c>
      <c r="G233" s="13">
        <v>1051.86617839</v>
      </c>
      <c r="H233" s="13">
        <v>1136.81657219</v>
      </c>
      <c r="I233" s="13">
        <v>1031.5911696799999</v>
      </c>
      <c r="J233" s="13">
        <v>1027.6137583899999</v>
      </c>
      <c r="K233" s="13">
        <v>1093.6159889200001</v>
      </c>
      <c r="L233" s="13">
        <v>1153.1525547000001</v>
      </c>
      <c r="M233" s="13">
        <v>1591.65397633</v>
      </c>
      <c r="N233" s="13">
        <v>1591.17402664</v>
      </c>
      <c r="O233" s="13">
        <v>1692.9187644599999</v>
      </c>
      <c r="P233" s="13">
        <v>1289.8004594700001</v>
      </c>
      <c r="Q233" s="13">
        <v>1904.30364721</v>
      </c>
      <c r="R233" s="13">
        <v>1880.41125117</v>
      </c>
      <c r="S233" s="7" t="s">
        <v>13</v>
      </c>
    </row>
    <row r="234" spans="1:19" s="4" customFormat="1">
      <c r="A234" s="6" t="s">
        <v>14</v>
      </c>
      <c r="B234" s="12">
        <v>3124.8677367400001</v>
      </c>
      <c r="C234" s="12">
        <v>3536.9370630899998</v>
      </c>
      <c r="D234" s="12">
        <v>3072.8616159100002</v>
      </c>
      <c r="E234" s="12">
        <v>3332.5009891999998</v>
      </c>
      <c r="F234" s="12">
        <v>3112.4182338300002</v>
      </c>
      <c r="G234" s="12">
        <v>4019.90927534</v>
      </c>
      <c r="H234" s="12">
        <v>3518.88492606</v>
      </c>
      <c r="I234" s="12">
        <v>4184.3731795900003</v>
      </c>
      <c r="J234" s="12">
        <v>6373.08527022</v>
      </c>
      <c r="K234" s="12">
        <v>5339.61457677</v>
      </c>
      <c r="L234" s="12">
        <v>5664.7439844399996</v>
      </c>
      <c r="M234" s="12">
        <v>6921.1307331199996</v>
      </c>
      <c r="N234" s="12">
        <v>7208.0465940800004</v>
      </c>
      <c r="O234" s="12">
        <v>8236.5905342599999</v>
      </c>
      <c r="P234" s="12">
        <v>10265.663370849999</v>
      </c>
      <c r="Q234" s="12">
        <v>11427.902447070001</v>
      </c>
      <c r="R234" s="12">
        <v>15804.238690910001</v>
      </c>
      <c r="S234" s="6" t="s">
        <v>15</v>
      </c>
    </row>
    <row r="235" spans="1:19" s="4" customFormat="1">
      <c r="A235" s="7" t="s">
        <v>16</v>
      </c>
      <c r="B235" s="13">
        <v>510.04288775999999</v>
      </c>
      <c r="C235" s="13">
        <v>584.18532242000003</v>
      </c>
      <c r="D235" s="13">
        <v>672.93858936000004</v>
      </c>
      <c r="E235" s="13">
        <v>804.26299158999996</v>
      </c>
      <c r="F235" s="13">
        <v>739.14309641</v>
      </c>
      <c r="G235" s="13">
        <v>717.25224742</v>
      </c>
      <c r="H235" s="13">
        <v>716.31638711999994</v>
      </c>
      <c r="I235" s="13">
        <v>722.03064535999999</v>
      </c>
      <c r="J235" s="13">
        <v>776.41152613999998</v>
      </c>
      <c r="K235" s="13">
        <v>855.43641201000003</v>
      </c>
      <c r="L235" s="13">
        <v>907.70346214999995</v>
      </c>
      <c r="M235" s="13">
        <v>1063.44518619</v>
      </c>
      <c r="N235" s="13">
        <v>1067.03611544</v>
      </c>
      <c r="O235" s="13">
        <v>1045.8857516600001</v>
      </c>
      <c r="P235" s="13">
        <v>1318.79850044</v>
      </c>
      <c r="Q235" s="13">
        <v>1342.6290386400001</v>
      </c>
      <c r="R235" s="13">
        <v>1360.0744271599999</v>
      </c>
      <c r="S235" s="7" t="s">
        <v>17</v>
      </c>
    </row>
    <row r="236" spans="1:19" s="4" customFormat="1">
      <c r="A236" s="6" t="s">
        <v>18</v>
      </c>
      <c r="B236" s="12">
        <v>1956.1751847400001</v>
      </c>
      <c r="C236" s="12">
        <v>2854.0742495999998</v>
      </c>
      <c r="D236" s="12">
        <v>2255.66217044</v>
      </c>
      <c r="E236" s="12">
        <v>1846.6479185999999</v>
      </c>
      <c r="F236" s="12">
        <v>1799.9567263500001</v>
      </c>
      <c r="G236" s="12">
        <v>1779.5578501299999</v>
      </c>
      <c r="H236" s="12">
        <v>1577.46330085</v>
      </c>
      <c r="I236" s="12">
        <v>1247.42945616</v>
      </c>
      <c r="J236" s="12">
        <v>1105.4667125000001</v>
      </c>
      <c r="K236" s="12">
        <v>1404.29451795</v>
      </c>
      <c r="L236" s="12">
        <v>1476.3735574899999</v>
      </c>
      <c r="M236" s="12">
        <v>1567.2223942600001</v>
      </c>
      <c r="N236" s="12">
        <v>1438.3897550900001</v>
      </c>
      <c r="O236" s="12">
        <v>1561.0663621900001</v>
      </c>
      <c r="P236" s="12">
        <v>2198.8945823600002</v>
      </c>
      <c r="Q236" s="12">
        <v>2043.13522788</v>
      </c>
      <c r="R236" s="12">
        <v>2006.67804671</v>
      </c>
      <c r="S236" s="6" t="s">
        <v>19</v>
      </c>
    </row>
    <row r="237" spans="1:19" s="4" customFormat="1" ht="60.75">
      <c r="A237" s="7" t="s">
        <v>20</v>
      </c>
      <c r="B237" s="13">
        <v>3597.3117680700002</v>
      </c>
      <c r="C237" s="13">
        <v>4225.4118671899996</v>
      </c>
      <c r="D237" s="13">
        <v>4630.8529490600004</v>
      </c>
      <c r="E237" s="13">
        <v>4542.0526874099996</v>
      </c>
      <c r="F237" s="13">
        <v>4542.5954322400003</v>
      </c>
      <c r="G237" s="13">
        <v>4295.0261644399998</v>
      </c>
      <c r="H237" s="13">
        <v>4024.2696762400001</v>
      </c>
      <c r="I237" s="13">
        <v>4098.9497885999999</v>
      </c>
      <c r="J237" s="13">
        <v>4460.4849635600003</v>
      </c>
      <c r="K237" s="13">
        <v>4834.0768736700002</v>
      </c>
      <c r="L237" s="13">
        <v>4908.2704761000005</v>
      </c>
      <c r="M237" s="13">
        <v>5506.5092178499999</v>
      </c>
      <c r="N237" s="13">
        <v>5954.2123300800004</v>
      </c>
      <c r="O237" s="13">
        <v>6750.1690593200001</v>
      </c>
      <c r="P237" s="13">
        <v>7813.7724395100004</v>
      </c>
      <c r="Q237" s="13">
        <v>6818.6079890000001</v>
      </c>
      <c r="R237" s="13">
        <v>6971.95345533</v>
      </c>
      <c r="S237" s="7" t="s">
        <v>21</v>
      </c>
    </row>
    <row r="238" spans="1:19" s="4" customFormat="1">
      <c r="A238" s="6" t="s">
        <v>22</v>
      </c>
      <c r="B238" s="12">
        <v>116.37050351000001</v>
      </c>
      <c r="C238" s="12">
        <v>121.02848964</v>
      </c>
      <c r="D238" s="12">
        <v>115.93437775</v>
      </c>
      <c r="E238" s="12">
        <v>101.86965883000001</v>
      </c>
      <c r="F238" s="12">
        <v>129.54356867999999</v>
      </c>
      <c r="G238" s="12">
        <v>147.19594511</v>
      </c>
      <c r="H238" s="12">
        <v>163.09627291000001</v>
      </c>
      <c r="I238" s="12">
        <v>153.91693093999999</v>
      </c>
      <c r="J238" s="12">
        <v>146.41739429</v>
      </c>
      <c r="K238" s="12">
        <v>167.53751603000001</v>
      </c>
      <c r="L238" s="12">
        <v>169.75213428000001</v>
      </c>
      <c r="M238" s="12">
        <v>158.38045398</v>
      </c>
      <c r="N238" s="12">
        <v>183.03131956999999</v>
      </c>
      <c r="O238" s="12">
        <v>180.72604799999999</v>
      </c>
      <c r="P238" s="12">
        <v>171.5763676</v>
      </c>
      <c r="Q238" s="12">
        <v>203.36634984</v>
      </c>
      <c r="R238" s="12">
        <v>209.12196453000001</v>
      </c>
      <c r="S238" s="6" t="s">
        <v>23</v>
      </c>
    </row>
    <row r="239" spans="1:19" s="4" customFormat="1">
      <c r="A239" s="7" t="s">
        <v>24</v>
      </c>
      <c r="B239" s="13">
        <v>818.66504859999998</v>
      </c>
      <c r="C239" s="13">
        <v>1141.3123618100001</v>
      </c>
      <c r="D239" s="13">
        <v>1052.4353055500001</v>
      </c>
      <c r="E239" s="13">
        <v>1245.9962211100001</v>
      </c>
      <c r="F239" s="13">
        <v>1236.31392869</v>
      </c>
      <c r="G239" s="13">
        <v>1266.192974</v>
      </c>
      <c r="H239" s="13">
        <v>1447.1715363599999</v>
      </c>
      <c r="I239" s="13">
        <v>1315.6798866199999</v>
      </c>
      <c r="J239" s="13">
        <v>1439.18002624</v>
      </c>
      <c r="K239" s="13">
        <v>1479.38500273</v>
      </c>
      <c r="L239" s="13">
        <v>1444.7932419799999</v>
      </c>
      <c r="M239" s="13">
        <v>1587.21902512</v>
      </c>
      <c r="N239" s="13">
        <v>1662.0158396700001</v>
      </c>
      <c r="O239" s="13">
        <v>1755.4611782100001</v>
      </c>
      <c r="P239" s="13">
        <v>1924.94410814</v>
      </c>
      <c r="Q239" s="13">
        <v>1936.94223816</v>
      </c>
      <c r="R239" s="13">
        <v>2090.3800892099998</v>
      </c>
      <c r="S239" s="7" t="s">
        <v>25</v>
      </c>
    </row>
    <row r="240" spans="1:19" s="4" customFormat="1">
      <c r="A240" s="6" t="s">
        <v>26</v>
      </c>
      <c r="B240" s="12">
        <v>1733.93221365</v>
      </c>
      <c r="C240" s="12">
        <v>2041.2033971400001</v>
      </c>
      <c r="D240" s="12">
        <v>1900.94478306</v>
      </c>
      <c r="E240" s="12">
        <v>1820.52493716</v>
      </c>
      <c r="F240" s="12">
        <v>1328.6358863600001</v>
      </c>
      <c r="G240" s="12">
        <v>1305.69379338</v>
      </c>
      <c r="H240" s="12">
        <v>1337.1195687899999</v>
      </c>
      <c r="I240" s="12">
        <v>1528.5017049400001</v>
      </c>
      <c r="J240" s="12">
        <v>1616.4101534399999</v>
      </c>
      <c r="K240" s="12">
        <v>1848.2517314700001</v>
      </c>
      <c r="L240" s="12">
        <v>2013.8903924700001</v>
      </c>
      <c r="M240" s="12">
        <v>2569.0041065700002</v>
      </c>
      <c r="N240" s="12">
        <v>2659.7038272300001</v>
      </c>
      <c r="O240" s="12">
        <v>2999.4784749</v>
      </c>
      <c r="P240" s="12">
        <v>2996.6168036700001</v>
      </c>
      <c r="Q240" s="12">
        <v>2920.8945659000001</v>
      </c>
      <c r="R240" s="12">
        <v>3256.44705853</v>
      </c>
      <c r="S240" s="6" t="s">
        <v>27</v>
      </c>
    </row>
    <row r="241" spans="1:19" s="4" customFormat="1" ht="40.5">
      <c r="A241" s="7" t="s">
        <v>28</v>
      </c>
      <c r="B241" s="13">
        <v>1844.4646281299999</v>
      </c>
      <c r="C241" s="13">
        <v>2204.3526291100002</v>
      </c>
      <c r="D241" s="13">
        <v>2604.4647781499998</v>
      </c>
      <c r="E241" s="13">
        <v>3158.3726726</v>
      </c>
      <c r="F241" s="13">
        <v>3827.7391675099998</v>
      </c>
      <c r="G241" s="13">
        <v>3912.0834826999999</v>
      </c>
      <c r="H241" s="13">
        <v>3716.1267644599998</v>
      </c>
      <c r="I241" s="13">
        <v>4073.7453295599998</v>
      </c>
      <c r="J241" s="13">
        <v>4135.3804580200003</v>
      </c>
      <c r="K241" s="13">
        <v>4164.9266911000004</v>
      </c>
      <c r="L241" s="13">
        <v>4181.2793247400004</v>
      </c>
      <c r="M241" s="13">
        <v>4382.8490958900002</v>
      </c>
      <c r="N241" s="13">
        <v>3749.9335729700001</v>
      </c>
      <c r="O241" s="13">
        <v>4284.4307543599998</v>
      </c>
      <c r="P241" s="13">
        <v>4258.6919813100003</v>
      </c>
      <c r="Q241" s="13">
        <v>3920.7403564400001</v>
      </c>
      <c r="R241" s="13">
        <v>3899.7248244500001</v>
      </c>
      <c r="S241" s="7" t="s">
        <v>29</v>
      </c>
    </row>
    <row r="242" spans="1:19" s="4" customFormat="1" ht="40.5">
      <c r="A242" s="6" t="s">
        <v>30</v>
      </c>
      <c r="B242" s="12">
        <v>1157.26259213</v>
      </c>
      <c r="C242" s="12">
        <v>1284.09278621</v>
      </c>
      <c r="D242" s="12">
        <v>1381.2034468500001</v>
      </c>
      <c r="E242" s="12">
        <v>1624.6517249799999</v>
      </c>
      <c r="F242" s="12">
        <v>1922.96546797</v>
      </c>
      <c r="G242" s="12">
        <v>2287.6961665600002</v>
      </c>
      <c r="H242" s="12">
        <v>2284.1516249900001</v>
      </c>
      <c r="I242" s="12">
        <v>2157.3475893200002</v>
      </c>
      <c r="J242" s="12">
        <v>2524.8511216799998</v>
      </c>
      <c r="K242" s="12">
        <v>2829.3252080000002</v>
      </c>
      <c r="L242" s="12">
        <v>3223.52296394</v>
      </c>
      <c r="M242" s="12">
        <v>3109.4875128600002</v>
      </c>
      <c r="N242" s="12">
        <v>2935.1725974300002</v>
      </c>
      <c r="O242" s="12">
        <v>2424.9250841100002</v>
      </c>
      <c r="P242" s="12">
        <v>2463.7874779600002</v>
      </c>
      <c r="Q242" s="12">
        <v>2728.2200690899999</v>
      </c>
      <c r="R242" s="12">
        <v>3119.3435750499998</v>
      </c>
      <c r="S242" s="6" t="s">
        <v>31</v>
      </c>
    </row>
    <row r="243" spans="1:19" s="4" customFormat="1">
      <c r="A243" s="7" t="s">
        <v>32</v>
      </c>
      <c r="B243" s="13">
        <v>1465.47314686</v>
      </c>
      <c r="C243" s="13">
        <v>1575.05963587</v>
      </c>
      <c r="D243" s="13">
        <v>1674.72555603</v>
      </c>
      <c r="E243" s="13">
        <v>2018.3593501800001</v>
      </c>
      <c r="F243" s="13">
        <v>2188.0505804099998</v>
      </c>
      <c r="G243" s="13">
        <v>2252.66386031</v>
      </c>
      <c r="H243" s="13">
        <v>2299.4740044700002</v>
      </c>
      <c r="I243" s="13">
        <v>2313.73817289</v>
      </c>
      <c r="J243" s="13">
        <v>2501.8377181599999</v>
      </c>
      <c r="K243" s="13">
        <v>2862.9849096500002</v>
      </c>
      <c r="L243" s="13">
        <v>3274.89547275</v>
      </c>
      <c r="M243" s="13">
        <v>3604.6384044900001</v>
      </c>
      <c r="N243" s="13">
        <v>4027.57058456</v>
      </c>
      <c r="O243" s="13">
        <v>4284.5986104499998</v>
      </c>
      <c r="P243" s="13">
        <v>4471.6922326399999</v>
      </c>
      <c r="Q243" s="13">
        <v>4729.0554839899996</v>
      </c>
      <c r="R243" s="13">
        <v>5682.4422536800002</v>
      </c>
      <c r="S243" s="7" t="s">
        <v>33</v>
      </c>
    </row>
    <row r="244" spans="1:19" s="4" customFormat="1">
      <c r="A244" s="6" t="s">
        <v>34</v>
      </c>
      <c r="B244" s="12">
        <v>349.01473315999999</v>
      </c>
      <c r="C244" s="12">
        <v>561.82820362999996</v>
      </c>
      <c r="D244" s="12">
        <v>613.67496056000005</v>
      </c>
      <c r="E244" s="12">
        <v>678.05306875999997</v>
      </c>
      <c r="F244" s="12">
        <v>758.98726397999997</v>
      </c>
      <c r="G244" s="12">
        <v>793.40904550000005</v>
      </c>
      <c r="H244" s="12">
        <v>964.84037303000002</v>
      </c>
      <c r="I244" s="12">
        <v>1083.2666354800001</v>
      </c>
      <c r="J244" s="12">
        <v>1132.02615687</v>
      </c>
      <c r="K244" s="12">
        <v>1280.70941032</v>
      </c>
      <c r="L244" s="12">
        <v>1437.46775589</v>
      </c>
      <c r="M244" s="12">
        <v>1542.4838167099999</v>
      </c>
      <c r="N244" s="12">
        <v>1612.03362259</v>
      </c>
      <c r="O244" s="12">
        <v>1698.28840085</v>
      </c>
      <c r="P244" s="12">
        <v>1780.39133608</v>
      </c>
      <c r="Q244" s="12">
        <v>1670.31530391</v>
      </c>
      <c r="R244" s="12">
        <v>1756.1702085300001</v>
      </c>
      <c r="S244" s="6" t="s">
        <v>35</v>
      </c>
    </row>
    <row r="245" spans="1:19" s="4" customFormat="1" ht="40.5">
      <c r="A245" s="7" t="s">
        <v>36</v>
      </c>
      <c r="B245" s="13">
        <v>272.09444475999999</v>
      </c>
      <c r="C245" s="13">
        <v>320.72071527000003</v>
      </c>
      <c r="D245" s="13">
        <v>351.43187710000001</v>
      </c>
      <c r="E245" s="13">
        <v>364.35003831</v>
      </c>
      <c r="F245" s="13">
        <v>400.33582982000001</v>
      </c>
      <c r="G245" s="13">
        <v>418.11011960000002</v>
      </c>
      <c r="H245" s="13">
        <v>439.55098270000002</v>
      </c>
      <c r="I245" s="13">
        <v>436.74233064999999</v>
      </c>
      <c r="J245" s="13">
        <v>497.40102645000002</v>
      </c>
      <c r="K245" s="13">
        <v>602.91259635999995</v>
      </c>
      <c r="L245" s="13">
        <v>646.43769257999998</v>
      </c>
      <c r="M245" s="13">
        <v>606.52165376999994</v>
      </c>
      <c r="N245" s="13">
        <v>567.47636829999999</v>
      </c>
      <c r="O245" s="13">
        <v>603.81615377000003</v>
      </c>
      <c r="P245" s="13">
        <v>624.78212736</v>
      </c>
      <c r="Q245" s="13">
        <v>638.54135330999998</v>
      </c>
      <c r="R245" s="13">
        <v>705.18426011999998</v>
      </c>
      <c r="S245" s="7" t="s">
        <v>37</v>
      </c>
    </row>
    <row r="246" spans="1:19" s="4" customFormat="1">
      <c r="A246" s="6" t="s">
        <v>38</v>
      </c>
      <c r="B246" s="12">
        <v>21.269377729999999</v>
      </c>
      <c r="C246" s="12">
        <v>22.414882169999998</v>
      </c>
      <c r="D246" s="12">
        <v>26.08258313</v>
      </c>
      <c r="E246" s="12">
        <v>25.39691934</v>
      </c>
      <c r="F246" s="12">
        <v>24.01320956</v>
      </c>
      <c r="G246" s="12">
        <v>24.71440218</v>
      </c>
      <c r="H246" s="12">
        <v>37.042722640000001</v>
      </c>
      <c r="I246" s="12">
        <v>18.758844249999999</v>
      </c>
      <c r="J246" s="12">
        <v>21.97174794</v>
      </c>
      <c r="K246" s="12">
        <v>30.470152680000002</v>
      </c>
      <c r="L246" s="12">
        <v>73.452745219999997</v>
      </c>
      <c r="M246" s="12">
        <v>62.71786487</v>
      </c>
      <c r="N246" s="12">
        <v>86.543864639999995</v>
      </c>
      <c r="O246" s="12">
        <v>54.54269506</v>
      </c>
      <c r="P246" s="12">
        <v>87.675049939999994</v>
      </c>
      <c r="Q246" s="12">
        <v>76.708401339999995</v>
      </c>
      <c r="R246" s="12">
        <v>58.618321969999997</v>
      </c>
      <c r="S246" s="6" t="s">
        <v>39</v>
      </c>
    </row>
    <row r="247" spans="1:19" s="4" customFormat="1">
      <c r="A247" s="17" t="s">
        <v>40</v>
      </c>
      <c r="B247" s="18">
        <f t="shared" ref="B247:R247" si="20">SUM(B229:B246)-B229-B232</f>
        <v>25899.295064239999</v>
      </c>
      <c r="C247" s="18">
        <f t="shared" si="20"/>
        <v>31796.177857499995</v>
      </c>
      <c r="D247" s="18">
        <f t="shared" si="20"/>
        <v>32068.993871750012</v>
      </c>
      <c r="E247" s="18">
        <f t="shared" si="20"/>
        <v>34667.965882770004</v>
      </c>
      <c r="F247" s="18">
        <f t="shared" si="20"/>
        <v>33472.516183029999</v>
      </c>
      <c r="G247" s="18">
        <f t="shared" si="20"/>
        <v>33474.026848750007</v>
      </c>
      <c r="H247" s="18">
        <f t="shared" si="20"/>
        <v>33393.758135590018</v>
      </c>
      <c r="I247" s="18">
        <f t="shared" si="20"/>
        <v>34687.966180520001</v>
      </c>
      <c r="J247" s="18">
        <f t="shared" si="20"/>
        <v>40040.07806814996</v>
      </c>
      <c r="K247" s="18">
        <f t="shared" si="20"/>
        <v>42749.299609860005</v>
      </c>
      <c r="L247" s="18">
        <f t="shared" si="20"/>
        <v>44307.006064700021</v>
      </c>
      <c r="M247" s="18">
        <f t="shared" si="20"/>
        <v>49914.018826969979</v>
      </c>
      <c r="N247" s="18">
        <f t="shared" si="20"/>
        <v>52579.69770188001</v>
      </c>
      <c r="O247" s="18">
        <f t="shared" si="20"/>
        <v>61080.994835889993</v>
      </c>
      <c r="P247" s="18">
        <f t="shared" si="20"/>
        <v>63535.528243869972</v>
      </c>
      <c r="Q247" s="18">
        <f t="shared" si="20"/>
        <v>60914.972876740023</v>
      </c>
      <c r="R247" s="18">
        <f t="shared" si="20"/>
        <v>68921.99295884998</v>
      </c>
      <c r="S247" s="17" t="s">
        <v>43</v>
      </c>
    </row>
    <row r="248" spans="1:19" s="4" customFormat="1">
      <c r="A248" s="9" t="s">
        <v>41</v>
      </c>
      <c r="B248" s="15">
        <f t="shared" ref="B248:R248" si="21">(SUM(B229:B246)-B229-B232)*1000/B249</f>
        <v>30790.438103957185</v>
      </c>
      <c r="C248" s="15">
        <f t="shared" si="21"/>
        <v>37429.873591444382</v>
      </c>
      <c r="D248" s="15">
        <f t="shared" si="21"/>
        <v>37497.798879574424</v>
      </c>
      <c r="E248" s="15">
        <f t="shared" si="21"/>
        <v>40206.710374018046</v>
      </c>
      <c r="F248" s="15">
        <f t="shared" si="21"/>
        <v>38502.941063206905</v>
      </c>
      <c r="G248" s="15">
        <f t="shared" si="21"/>
        <v>38301.160394419028</v>
      </c>
      <c r="H248" s="15">
        <f t="shared" si="21"/>
        <v>38036.53572240215</v>
      </c>
      <c r="I248" s="15">
        <f t="shared" si="21"/>
        <v>39403.859487890186</v>
      </c>
      <c r="J248" s="15">
        <f t="shared" si="21"/>
        <v>45436.116726733562</v>
      </c>
      <c r="K248" s="15">
        <f t="shared" si="21"/>
        <v>48523.774325973871</v>
      </c>
      <c r="L248" s="15">
        <f t="shared" si="21"/>
        <v>50339.717852095098</v>
      </c>
      <c r="M248" s="15">
        <f t="shared" si="21"/>
        <v>56614.003013616421</v>
      </c>
      <c r="N248" s="15">
        <f t="shared" si="21"/>
        <v>59453.402875308842</v>
      </c>
      <c r="O248" s="15">
        <f t="shared" si="21"/>
        <v>68787.692784718747</v>
      </c>
      <c r="P248" s="15">
        <f t="shared" si="21"/>
        <v>71209.729592302858</v>
      </c>
      <c r="Q248" s="15">
        <f t="shared" si="21"/>
        <v>67904.672428494698</v>
      </c>
      <c r="R248" s="15">
        <f t="shared" si="21"/>
        <v>76548.862305828938</v>
      </c>
      <c r="S248" s="9" t="s">
        <v>44</v>
      </c>
    </row>
    <row r="249" spans="1:19" s="4" customFormat="1">
      <c r="A249" s="10" t="s">
        <v>42</v>
      </c>
      <c r="B249" s="16">
        <v>841.14733855999998</v>
      </c>
      <c r="C249" s="16">
        <v>849.48664814000006</v>
      </c>
      <c r="D249" s="16">
        <v>855.22336857000005</v>
      </c>
      <c r="E249" s="16">
        <v>862.24328129000003</v>
      </c>
      <c r="F249" s="16">
        <v>869.34959404999995</v>
      </c>
      <c r="G249" s="16">
        <v>873.96900000000005</v>
      </c>
      <c r="H249" s="16">
        <v>877.93899999999996</v>
      </c>
      <c r="I249" s="16">
        <v>880.31899999999996</v>
      </c>
      <c r="J249" s="16">
        <v>881.23900000000003</v>
      </c>
      <c r="K249" s="16">
        <v>880.99699999999996</v>
      </c>
      <c r="L249" s="16">
        <v>880.16</v>
      </c>
      <c r="M249" s="16">
        <v>881.65499999999997</v>
      </c>
      <c r="N249" s="16">
        <v>884.38499999999999</v>
      </c>
      <c r="O249" s="16">
        <v>887.96400000000006</v>
      </c>
      <c r="P249" s="16">
        <v>892.23099999999999</v>
      </c>
      <c r="Q249" s="16">
        <v>897.06600000000003</v>
      </c>
      <c r="R249" s="16">
        <v>900.36599999999999</v>
      </c>
      <c r="S249" s="10" t="s">
        <v>45</v>
      </c>
    </row>
    <row r="250" spans="1:19" s="28" customFormat="1"/>
    <row r="251" spans="1:19" s="28" customFormat="1"/>
    <row r="252" spans="1:19" s="28" customFormat="1">
      <c r="A252" s="27" t="s">
        <v>46</v>
      </c>
      <c r="S252" s="29" t="s">
        <v>47</v>
      </c>
    </row>
    <row r="253" spans="1:19" s="28" customFormat="1"/>
    <row r="254" spans="1:19" s="28" customFormat="1">
      <c r="A254" s="27" t="s">
        <v>66</v>
      </c>
      <c r="I254" s="29" t="s">
        <v>2</v>
      </c>
      <c r="J254" s="27" t="s">
        <v>3</v>
      </c>
      <c r="S254" s="29" t="s">
        <v>67</v>
      </c>
    </row>
    <row r="255" spans="1:19">
      <c r="A255" s="2"/>
      <c r="B255" s="3">
        <v>1995</v>
      </c>
      <c r="C255" s="3">
        <v>1996</v>
      </c>
      <c r="D255" s="3">
        <v>1997</v>
      </c>
      <c r="E255" s="3">
        <v>1998</v>
      </c>
      <c r="F255" s="3">
        <v>1999</v>
      </c>
      <c r="G255" s="3">
        <v>2000</v>
      </c>
      <c r="H255" s="3">
        <v>2001</v>
      </c>
      <c r="I255" s="3">
        <v>2002</v>
      </c>
      <c r="J255" s="3">
        <v>2003</v>
      </c>
      <c r="K255" s="3">
        <v>2004</v>
      </c>
      <c r="L255" s="3">
        <v>2005</v>
      </c>
      <c r="M255" s="3">
        <v>2006</v>
      </c>
      <c r="N255" s="3">
        <v>2007</v>
      </c>
      <c r="O255" s="3">
        <v>2008</v>
      </c>
      <c r="P255" s="3">
        <v>2009</v>
      </c>
      <c r="Q255" s="3">
        <v>2010</v>
      </c>
      <c r="R255" s="3">
        <v>2011</v>
      </c>
      <c r="S255" s="2"/>
    </row>
    <row r="256" spans="1:19" s="4" customFormat="1">
      <c r="A256" s="5" t="s">
        <v>4</v>
      </c>
      <c r="B256" s="11">
        <v>8044.0136571194789</v>
      </c>
      <c r="C256" s="11">
        <v>8747.6965957055254</v>
      </c>
      <c r="D256" s="11">
        <v>9114.342242450015</v>
      </c>
      <c r="E256" s="11">
        <v>9327.6347774142851</v>
      </c>
      <c r="F256" s="11">
        <v>10018.329816973912</v>
      </c>
      <c r="G256" s="11">
        <v>9916.0744393269451</v>
      </c>
      <c r="H256" s="11">
        <v>9772.8349086318049</v>
      </c>
      <c r="I256" s="11">
        <v>10321.89451661</v>
      </c>
      <c r="J256" s="11">
        <v>11788.135515229998</v>
      </c>
      <c r="K256" s="11">
        <v>12323.419949386096</v>
      </c>
      <c r="L256" s="11">
        <v>11204.323880687643</v>
      </c>
      <c r="M256" s="11">
        <v>11592.674222695792</v>
      </c>
      <c r="N256" s="11">
        <v>12195.44795086504</v>
      </c>
      <c r="O256" s="11">
        <v>12843.282905483726</v>
      </c>
      <c r="P256" s="11">
        <v>12032.719506472273</v>
      </c>
      <c r="Q256" s="11">
        <v>9945.4355720490003</v>
      </c>
      <c r="R256" s="11">
        <v>11835.455457058035</v>
      </c>
      <c r="S256" s="5" t="s">
        <v>5</v>
      </c>
    </row>
    <row r="257" spans="1:19" s="4" customFormat="1">
      <c r="A257" s="6" t="s">
        <v>6</v>
      </c>
      <c r="B257" s="12">
        <v>7602.7682231733688</v>
      </c>
      <c r="C257" s="12">
        <v>8239.3096270377009</v>
      </c>
      <c r="D257" s="12">
        <v>8585.0490488175328</v>
      </c>
      <c r="E257" s="12">
        <v>8732.6546579619207</v>
      </c>
      <c r="F257" s="12">
        <v>9389.0981030813437</v>
      </c>
      <c r="G257" s="12">
        <v>9265.3960700859116</v>
      </c>
      <c r="H257" s="12">
        <v>9186.6089309289582</v>
      </c>
      <c r="I257" s="12">
        <v>9601.1885374400008</v>
      </c>
      <c r="J257" s="12">
        <v>11176.37942463</v>
      </c>
      <c r="K257" s="12">
        <v>11105.442921000236</v>
      </c>
      <c r="L257" s="12">
        <v>10416.13395262025</v>
      </c>
      <c r="M257" s="12">
        <v>10821.028058106032</v>
      </c>
      <c r="N257" s="12">
        <v>11397.595308808664</v>
      </c>
      <c r="O257" s="12">
        <v>12014.649057588327</v>
      </c>
      <c r="P257" s="12">
        <v>11269.375072711528</v>
      </c>
      <c r="Q257" s="12">
        <v>9303.385660660706</v>
      </c>
      <c r="R257" s="12">
        <v>11096.65155857804</v>
      </c>
      <c r="S257" s="6" t="s">
        <v>7</v>
      </c>
    </row>
    <row r="258" spans="1:19" s="4" customFormat="1">
      <c r="A258" s="7" t="s">
        <v>8</v>
      </c>
      <c r="B258" s="13">
        <v>417.01756074850391</v>
      </c>
      <c r="C258" s="13">
        <v>490.87312499766944</v>
      </c>
      <c r="D258" s="13">
        <v>510.93560550886752</v>
      </c>
      <c r="E258" s="13">
        <v>592.36559971756731</v>
      </c>
      <c r="F258" s="13">
        <v>623.67348766901989</v>
      </c>
      <c r="G258" s="13">
        <v>647.06239613897117</v>
      </c>
      <c r="H258" s="13">
        <v>587.19503703982025</v>
      </c>
      <c r="I258" s="13">
        <v>720.70597916999998</v>
      </c>
      <c r="J258" s="13">
        <v>611.75609058999999</v>
      </c>
      <c r="K258" s="13">
        <v>1268.2908118080682</v>
      </c>
      <c r="L258" s="13">
        <v>752.99861534969716</v>
      </c>
      <c r="M258" s="13">
        <v>717.63332333391281</v>
      </c>
      <c r="N258" s="13">
        <v>732.85682099835856</v>
      </c>
      <c r="O258" s="13">
        <v>752.27570757739954</v>
      </c>
      <c r="P258" s="13">
        <v>669.81002870961413</v>
      </c>
      <c r="Q258" s="13">
        <v>575.38736017984866</v>
      </c>
      <c r="R258" s="13">
        <v>633.7616456991758</v>
      </c>
      <c r="S258" s="7" t="s">
        <v>9</v>
      </c>
    </row>
    <row r="259" spans="1:19" s="4" customFormat="1">
      <c r="A259" s="8" t="s">
        <v>10</v>
      </c>
      <c r="B259" s="14">
        <v>21406.95240445649</v>
      </c>
      <c r="C259" s="14">
        <v>25557.36828991726</v>
      </c>
      <c r="D259" s="14">
        <v>23814.157489451125</v>
      </c>
      <c r="E259" s="14">
        <v>23068.975923045648</v>
      </c>
      <c r="F259" s="14">
        <v>24088.356472459753</v>
      </c>
      <c r="G259" s="14">
        <v>24672.453527561367</v>
      </c>
      <c r="H259" s="14">
        <v>24012.678652045353</v>
      </c>
      <c r="I259" s="14">
        <v>24366.071664980002</v>
      </c>
      <c r="J259" s="14">
        <v>26970.953478620002</v>
      </c>
      <c r="K259" s="14">
        <v>26770.347219192623</v>
      </c>
      <c r="L259" s="14">
        <v>27049.341572216243</v>
      </c>
      <c r="M259" s="14">
        <v>28196.266243441507</v>
      </c>
      <c r="N259" s="14">
        <v>28860.560602367346</v>
      </c>
      <c r="O259" s="14">
        <v>29727.056015860719</v>
      </c>
      <c r="P259" s="14">
        <v>30687.905466434691</v>
      </c>
      <c r="Q259" s="14">
        <v>29925.776527009701</v>
      </c>
      <c r="R259" s="14">
        <v>33443.208867837777</v>
      </c>
      <c r="S259" s="8" t="s">
        <v>11</v>
      </c>
    </row>
    <row r="260" spans="1:19" s="4" customFormat="1">
      <c r="A260" s="7" t="s">
        <v>12</v>
      </c>
      <c r="B260" s="13">
        <v>2091.6019635522721</v>
      </c>
      <c r="C260" s="13">
        <v>3049.1484749646843</v>
      </c>
      <c r="D260" s="13">
        <v>2444.1684768778669</v>
      </c>
      <c r="E260" s="13">
        <v>1834.3280828237314</v>
      </c>
      <c r="F260" s="13">
        <v>1515.7747246025708</v>
      </c>
      <c r="G260" s="13">
        <v>1112.5764467032384</v>
      </c>
      <c r="H260" s="13">
        <v>1192.0033110862441</v>
      </c>
      <c r="I260" s="13">
        <v>1031.5911696799999</v>
      </c>
      <c r="J260" s="13">
        <v>973.59140401000002</v>
      </c>
      <c r="K260" s="13">
        <v>955.28679115176556</v>
      </c>
      <c r="L260" s="13">
        <v>993.88107636522534</v>
      </c>
      <c r="M260" s="13">
        <v>1317.6514001618004</v>
      </c>
      <c r="N260" s="13">
        <v>1290.5461880912646</v>
      </c>
      <c r="O260" s="13">
        <v>1260.2497302414288</v>
      </c>
      <c r="P260" s="13">
        <v>884.53198232470788</v>
      </c>
      <c r="Q260" s="13">
        <v>1295.7945086773939</v>
      </c>
      <c r="R260" s="13">
        <v>1263.5362849403027</v>
      </c>
      <c r="S260" s="7" t="s">
        <v>13</v>
      </c>
    </row>
    <row r="261" spans="1:19" s="4" customFormat="1">
      <c r="A261" s="6" t="s">
        <v>14</v>
      </c>
      <c r="B261" s="12">
        <v>3688.984941498421</v>
      </c>
      <c r="C261" s="12">
        <v>4175.1763330497315</v>
      </c>
      <c r="D261" s="12">
        <v>3477.9353311671812</v>
      </c>
      <c r="E261" s="12">
        <v>3026.8619214194696</v>
      </c>
      <c r="F261" s="12">
        <v>3324.5813704429711</v>
      </c>
      <c r="G261" s="12">
        <v>3969.0333874982725</v>
      </c>
      <c r="H261" s="12">
        <v>3517.8808265299349</v>
      </c>
      <c r="I261" s="12">
        <v>4184.3731801900003</v>
      </c>
      <c r="J261" s="12">
        <v>5692.0080344299995</v>
      </c>
      <c r="K261" s="12">
        <v>4611.9224223259644</v>
      </c>
      <c r="L261" s="12">
        <v>4339.9425657756083</v>
      </c>
      <c r="M261" s="12">
        <v>4482.9760495056153</v>
      </c>
      <c r="N261" s="12">
        <v>5272.0408525513476</v>
      </c>
      <c r="O261" s="12">
        <v>5600.4223283033489</v>
      </c>
      <c r="P261" s="12">
        <v>5736.3431391765562</v>
      </c>
      <c r="Q261" s="12">
        <v>5631.0656647592523</v>
      </c>
      <c r="R261" s="12">
        <v>7564.4194884712624</v>
      </c>
      <c r="S261" s="6" t="s">
        <v>15</v>
      </c>
    </row>
    <row r="262" spans="1:19" s="4" customFormat="1">
      <c r="A262" s="7" t="s">
        <v>16</v>
      </c>
      <c r="B262" s="13">
        <v>525.98075025522746</v>
      </c>
      <c r="C262" s="13">
        <v>616.288395124771</v>
      </c>
      <c r="D262" s="13">
        <v>678.61228835034206</v>
      </c>
      <c r="E262" s="13">
        <v>702.98920968214816</v>
      </c>
      <c r="F262" s="13">
        <v>700.17229962819283</v>
      </c>
      <c r="G262" s="13">
        <v>702.89408657112381</v>
      </c>
      <c r="H262" s="13">
        <v>720.16257716198345</v>
      </c>
      <c r="I262" s="13">
        <v>722.03064538000001</v>
      </c>
      <c r="J262" s="13">
        <v>737.73715750999997</v>
      </c>
      <c r="K262" s="13">
        <v>754.70603189463441</v>
      </c>
      <c r="L262" s="13">
        <v>814.40613453207311</v>
      </c>
      <c r="M262" s="13">
        <v>905.33478687084346</v>
      </c>
      <c r="N262" s="13">
        <v>966.61736731989413</v>
      </c>
      <c r="O262" s="13">
        <v>1016.8089502248944</v>
      </c>
      <c r="P262" s="13">
        <v>1164.1111880072981</v>
      </c>
      <c r="Q262" s="13">
        <v>1234.6851138657494</v>
      </c>
      <c r="R262" s="13">
        <v>1270.9885293117711</v>
      </c>
      <c r="S262" s="7" t="s">
        <v>17</v>
      </c>
    </row>
    <row r="263" spans="1:19" s="4" customFormat="1">
      <c r="A263" s="6" t="s">
        <v>18</v>
      </c>
      <c r="B263" s="12">
        <v>2368.8488687933168</v>
      </c>
      <c r="C263" s="12">
        <v>3281.4112039628944</v>
      </c>
      <c r="D263" s="12">
        <v>2453.6110214737791</v>
      </c>
      <c r="E263" s="12">
        <v>1919.4060742404515</v>
      </c>
      <c r="F263" s="12">
        <v>1869.7568402564048</v>
      </c>
      <c r="G263" s="12">
        <v>1838.998950192102</v>
      </c>
      <c r="H263" s="12">
        <v>1610.0546475259473</v>
      </c>
      <c r="I263" s="12">
        <v>1247.4294561700001</v>
      </c>
      <c r="J263" s="12">
        <v>1084.9099503900002</v>
      </c>
      <c r="K263" s="12">
        <v>1330.559620741883</v>
      </c>
      <c r="L263" s="12">
        <v>1334.6352051901065</v>
      </c>
      <c r="M263" s="12">
        <v>1295.8844604649194</v>
      </c>
      <c r="N263" s="12">
        <v>1154.253012690931</v>
      </c>
      <c r="O263" s="12">
        <v>1158.6248145328736</v>
      </c>
      <c r="P263" s="12">
        <v>1683.5861142821229</v>
      </c>
      <c r="Q263" s="12">
        <v>1526.1350179859726</v>
      </c>
      <c r="R263" s="12">
        <v>1431.3444897459281</v>
      </c>
      <c r="S263" s="6" t="s">
        <v>19</v>
      </c>
    </row>
    <row r="264" spans="1:19" s="4" customFormat="1" ht="60.75">
      <c r="A264" s="7" t="s">
        <v>20</v>
      </c>
      <c r="B264" s="13">
        <v>4131.359229270186</v>
      </c>
      <c r="C264" s="13">
        <v>4688.1116048384365</v>
      </c>
      <c r="D264" s="13">
        <v>4618.7530829910202</v>
      </c>
      <c r="E264" s="13">
        <v>4275.2068513199583</v>
      </c>
      <c r="F264" s="13">
        <v>4618.7361439832048</v>
      </c>
      <c r="G264" s="13">
        <v>4410.1772466117882</v>
      </c>
      <c r="H264" s="13">
        <v>4157.6532495567317</v>
      </c>
      <c r="I264" s="13">
        <v>4098.9497886700001</v>
      </c>
      <c r="J264" s="13">
        <v>4506.9732898599996</v>
      </c>
      <c r="K264" s="13">
        <v>4606.2202101383937</v>
      </c>
      <c r="L264" s="13">
        <v>4448.5007492612876</v>
      </c>
      <c r="M264" s="13">
        <v>4811.3314550029445</v>
      </c>
      <c r="N264" s="13">
        <v>5096.7812837204892</v>
      </c>
      <c r="O264" s="13">
        <v>5395.3318836370945</v>
      </c>
      <c r="P264" s="13">
        <v>5559.6837466394591</v>
      </c>
      <c r="Q264" s="13">
        <v>4655.423884028427</v>
      </c>
      <c r="R264" s="13">
        <v>4475.5241342025965</v>
      </c>
      <c r="S264" s="7" t="s">
        <v>21</v>
      </c>
    </row>
    <row r="265" spans="1:19" s="4" customFormat="1">
      <c r="A265" s="6" t="s">
        <v>22</v>
      </c>
      <c r="B265" s="12">
        <v>120.12551434251698</v>
      </c>
      <c r="C265" s="12">
        <v>120.60299853002797</v>
      </c>
      <c r="D265" s="12">
        <v>119.55328809093255</v>
      </c>
      <c r="E265" s="12">
        <v>107.56025312219971</v>
      </c>
      <c r="F265" s="12">
        <v>134.08495986035106</v>
      </c>
      <c r="G265" s="12">
        <v>151.96700579824483</v>
      </c>
      <c r="H265" s="12">
        <v>169.18752318765937</v>
      </c>
      <c r="I265" s="12">
        <v>153.91693094999999</v>
      </c>
      <c r="J265" s="12">
        <v>145.78443417</v>
      </c>
      <c r="K265" s="12">
        <v>168.76100588105018</v>
      </c>
      <c r="L265" s="12">
        <v>170.95519586148941</v>
      </c>
      <c r="M265" s="12">
        <v>158.53342898523618</v>
      </c>
      <c r="N265" s="12">
        <v>173.29118936510389</v>
      </c>
      <c r="O265" s="12">
        <v>162.71641862535955</v>
      </c>
      <c r="P265" s="12">
        <v>166.41247853309056</v>
      </c>
      <c r="Q265" s="12">
        <v>196.87604786423725</v>
      </c>
      <c r="R265" s="12">
        <v>204.02301340915866</v>
      </c>
      <c r="S265" s="6" t="s">
        <v>23</v>
      </c>
    </row>
    <row r="266" spans="1:19" s="4" customFormat="1">
      <c r="A266" s="7" t="s">
        <v>24</v>
      </c>
      <c r="B266" s="13">
        <v>913.99793173198702</v>
      </c>
      <c r="C266" s="13">
        <v>1280.4275819863369</v>
      </c>
      <c r="D266" s="13">
        <v>1145.5218022568965</v>
      </c>
      <c r="E266" s="13">
        <v>1228.6181671934212</v>
      </c>
      <c r="F266" s="13">
        <v>1193.4487768715601</v>
      </c>
      <c r="G266" s="13">
        <v>1315.0268776367088</v>
      </c>
      <c r="H266" s="13">
        <v>1441.3314767161723</v>
      </c>
      <c r="I266" s="13">
        <v>1315.6798867099999</v>
      </c>
      <c r="J266" s="13">
        <v>1442.5573467000002</v>
      </c>
      <c r="K266" s="13">
        <v>1487.3379091815059</v>
      </c>
      <c r="L266" s="13">
        <v>1495.840747087906</v>
      </c>
      <c r="M266" s="13">
        <v>1558.1805438525473</v>
      </c>
      <c r="N266" s="13">
        <v>1578.2364666312878</v>
      </c>
      <c r="O266" s="13">
        <v>1695.6219701875762</v>
      </c>
      <c r="P266" s="13">
        <v>1745.6736666767315</v>
      </c>
      <c r="Q266" s="13">
        <v>1793.5492613035535</v>
      </c>
      <c r="R266" s="13">
        <v>1935.2333192315443</v>
      </c>
      <c r="S266" s="7" t="s">
        <v>25</v>
      </c>
    </row>
    <row r="267" spans="1:19" s="4" customFormat="1">
      <c r="A267" s="6" t="s">
        <v>26</v>
      </c>
      <c r="B267" s="12">
        <v>2317.2776985697351</v>
      </c>
      <c r="C267" s="12">
        <v>2575.4825925179994</v>
      </c>
      <c r="D267" s="12">
        <v>2271.5514189321561</v>
      </c>
      <c r="E267" s="12">
        <v>2012.2674604864596</v>
      </c>
      <c r="F267" s="12">
        <v>1465.5094814284971</v>
      </c>
      <c r="G267" s="12">
        <v>1416.6811489184263</v>
      </c>
      <c r="H267" s="12">
        <v>1428.1579199458808</v>
      </c>
      <c r="I267" s="12">
        <v>1528.5017049800001</v>
      </c>
      <c r="J267" s="12">
        <v>1605.8324331499998</v>
      </c>
      <c r="K267" s="12">
        <v>1684.6644746309175</v>
      </c>
      <c r="L267" s="12">
        <v>1703.1869536966415</v>
      </c>
      <c r="M267" s="12">
        <v>1948.7250463006071</v>
      </c>
      <c r="N267" s="12">
        <v>1907.6828543502588</v>
      </c>
      <c r="O267" s="12">
        <v>2023.0507866090211</v>
      </c>
      <c r="P267" s="12">
        <v>2201.1228948405901</v>
      </c>
      <c r="Q267" s="12">
        <v>2176.1219914552626</v>
      </c>
      <c r="R267" s="12">
        <v>2272.2259709487935</v>
      </c>
      <c r="S267" s="6" t="s">
        <v>27</v>
      </c>
    </row>
    <row r="268" spans="1:19" s="4" customFormat="1" ht="40.5">
      <c r="A268" s="7" t="s">
        <v>28</v>
      </c>
      <c r="B268" s="13">
        <v>1823.5467875123857</v>
      </c>
      <c r="C268" s="13">
        <v>2106.5385365088559</v>
      </c>
      <c r="D268" s="13">
        <v>2468.3179828470393</v>
      </c>
      <c r="E268" s="13">
        <v>3009.3335203786951</v>
      </c>
      <c r="F268" s="13">
        <v>3642.4105968426211</v>
      </c>
      <c r="G268" s="13">
        <v>3728.9220656002462</v>
      </c>
      <c r="H268" s="13">
        <v>3649.4454249357746</v>
      </c>
      <c r="I268" s="13">
        <v>4073.7453295700002</v>
      </c>
      <c r="J268" s="13">
        <v>4262.7297239</v>
      </c>
      <c r="K268" s="13">
        <v>4433.5401067677294</v>
      </c>
      <c r="L268" s="13">
        <v>4468.0668839931277</v>
      </c>
      <c r="M268" s="13">
        <v>4701.5442048948671</v>
      </c>
      <c r="N268" s="13">
        <v>4055.9130172465912</v>
      </c>
      <c r="O268" s="13">
        <v>4666.6457961311626</v>
      </c>
      <c r="P268" s="13">
        <v>4597.0231705323722</v>
      </c>
      <c r="Q268" s="13">
        <v>4190.6593293426395</v>
      </c>
      <c r="R268" s="13">
        <v>4179.4975653052788</v>
      </c>
      <c r="S268" s="7" t="s">
        <v>29</v>
      </c>
    </row>
    <row r="269" spans="1:19" s="4" customFormat="1" ht="40.5">
      <c r="A269" s="6" t="s">
        <v>30</v>
      </c>
      <c r="B269" s="12">
        <v>1380.7932969832564</v>
      </c>
      <c r="C269" s="12">
        <v>1492.7980499512857</v>
      </c>
      <c r="D269" s="12">
        <v>1566.8043571168175</v>
      </c>
      <c r="E269" s="12">
        <v>1791.8625267423588</v>
      </c>
      <c r="F269" s="12">
        <v>2075.2551093281513</v>
      </c>
      <c r="G269" s="12">
        <v>2395.8831680209278</v>
      </c>
      <c r="H269" s="12">
        <v>2334.1571885688109</v>
      </c>
      <c r="I269" s="12">
        <v>2157.3475893200002</v>
      </c>
      <c r="J269" s="12">
        <v>2455.2705166500004</v>
      </c>
      <c r="K269" s="12">
        <v>2522.8366833866726</v>
      </c>
      <c r="L269" s="12">
        <v>2712.7443550176199</v>
      </c>
      <c r="M269" s="12">
        <v>2444.8569361029677</v>
      </c>
      <c r="N269" s="12">
        <v>2261.5393751744391</v>
      </c>
      <c r="O269" s="12">
        <v>1773.4835852220899</v>
      </c>
      <c r="P269" s="12">
        <v>1780.8082012154609</v>
      </c>
      <c r="Q269" s="12">
        <v>1945.8165224631152</v>
      </c>
      <c r="R269" s="12">
        <v>2199.4680266728469</v>
      </c>
      <c r="S269" s="6" t="s">
        <v>31</v>
      </c>
    </row>
    <row r="270" spans="1:19" s="4" customFormat="1">
      <c r="A270" s="7" t="s">
        <v>32</v>
      </c>
      <c r="B270" s="13">
        <v>1719.1373135027818</v>
      </c>
      <c r="C270" s="13">
        <v>1789.8080030070951</v>
      </c>
      <c r="D270" s="13">
        <v>1861.1512444050807</v>
      </c>
      <c r="E270" s="13">
        <v>2221.8094852980053</v>
      </c>
      <c r="F270" s="13">
        <v>2357.7469822290695</v>
      </c>
      <c r="G270" s="13">
        <v>2362.8240515556308</v>
      </c>
      <c r="H270" s="13">
        <v>2356.9461825957119</v>
      </c>
      <c r="I270" s="13">
        <v>2313.73817289</v>
      </c>
      <c r="J270" s="13">
        <v>2441.7938832200002</v>
      </c>
      <c r="K270" s="13">
        <v>2537.3875967449417</v>
      </c>
      <c r="L270" s="13">
        <v>2737.0684290852255</v>
      </c>
      <c r="M270" s="13">
        <v>2793.1596560029275</v>
      </c>
      <c r="N270" s="13">
        <v>2968.1991789935282</v>
      </c>
      <c r="O270" s="13">
        <v>2970.607823729772</v>
      </c>
      <c r="P270" s="13">
        <v>3018.4317426803595</v>
      </c>
      <c r="Q270" s="13">
        <v>3145.606662634953</v>
      </c>
      <c r="R270" s="13">
        <v>3617.4809586676392</v>
      </c>
      <c r="S270" s="7" t="s">
        <v>33</v>
      </c>
    </row>
    <row r="271" spans="1:19" s="4" customFormat="1">
      <c r="A271" s="6" t="s">
        <v>34</v>
      </c>
      <c r="B271" s="12">
        <v>394.26855954610636</v>
      </c>
      <c r="C271" s="12">
        <v>627.47957254452183</v>
      </c>
      <c r="D271" s="12">
        <v>672.39732600408024</v>
      </c>
      <c r="E271" s="12">
        <v>732.66138564550113</v>
      </c>
      <c r="F271" s="12">
        <v>801.09472270752246</v>
      </c>
      <c r="G271" s="12">
        <v>821.64711700263172</v>
      </c>
      <c r="H271" s="12">
        <v>982.23880324171637</v>
      </c>
      <c r="I271" s="12">
        <v>1083.2666354800001</v>
      </c>
      <c r="J271" s="12">
        <v>1110.5509084299999</v>
      </c>
      <c r="K271" s="12">
        <v>1185.6072733533852</v>
      </c>
      <c r="L271" s="12">
        <v>1282.4394624970691</v>
      </c>
      <c r="M271" s="12">
        <v>1326.8509943468123</v>
      </c>
      <c r="N271" s="12">
        <v>1371.1483964808608</v>
      </c>
      <c r="O271" s="12">
        <v>1408.1996727050919</v>
      </c>
      <c r="P271" s="12">
        <v>1465.0160142201371</v>
      </c>
      <c r="Q271" s="12">
        <v>1361.7237466035235</v>
      </c>
      <c r="R271" s="12">
        <v>1433.5559204013641</v>
      </c>
      <c r="S271" s="6" t="s">
        <v>35</v>
      </c>
    </row>
    <row r="272" spans="1:19" s="4" customFormat="1" ht="40.5">
      <c r="A272" s="7" t="s">
        <v>36</v>
      </c>
      <c r="B272" s="13">
        <v>338.15294763760784</v>
      </c>
      <c r="C272" s="13">
        <v>376.48139335464538</v>
      </c>
      <c r="D272" s="13">
        <v>391.35283023823871</v>
      </c>
      <c r="E272" s="13">
        <v>375.85799010317646</v>
      </c>
      <c r="F272" s="13">
        <v>413.99735361809837</v>
      </c>
      <c r="G272" s="13">
        <v>427.2296806606231</v>
      </c>
      <c r="H272" s="13">
        <v>442.54437700767795</v>
      </c>
      <c r="I272" s="13">
        <v>436.74233067</v>
      </c>
      <c r="J272" s="13">
        <v>489.65837545999995</v>
      </c>
      <c r="K272" s="13">
        <v>579.21960914292129</v>
      </c>
      <c r="L272" s="13">
        <v>596.17776383796024</v>
      </c>
      <c r="M272" s="13">
        <v>534.95942696630914</v>
      </c>
      <c r="N272" s="13">
        <v>490.56722008369542</v>
      </c>
      <c r="O272" s="13">
        <v>494.19609685425888</v>
      </c>
      <c r="P272" s="13">
        <v>510.9741721419486</v>
      </c>
      <c r="Q272" s="13">
        <v>509.00721916835352</v>
      </c>
      <c r="R272" s="13">
        <v>542.73715101319374</v>
      </c>
      <c r="S272" s="7" t="s">
        <v>37</v>
      </c>
    </row>
    <row r="273" spans="1:19" s="4" customFormat="1">
      <c r="A273" s="6" t="s">
        <v>38</v>
      </c>
      <c r="B273" s="12">
        <v>26.678561237998508</v>
      </c>
      <c r="C273" s="12">
        <v>26.080751733216026</v>
      </c>
      <c r="D273" s="12">
        <v>28.326593174180342</v>
      </c>
      <c r="E273" s="12">
        <v>26.763495019136553</v>
      </c>
      <c r="F273" s="12">
        <v>25.279731711447077</v>
      </c>
      <c r="G273" s="12">
        <v>25.65880968160721</v>
      </c>
      <c r="H273" s="12">
        <v>37.741355372306877</v>
      </c>
      <c r="I273" s="12">
        <v>18.758844249999999</v>
      </c>
      <c r="J273" s="12">
        <v>21.556020670000002</v>
      </c>
      <c r="K273" s="12">
        <v>29.475509045119512</v>
      </c>
      <c r="L273" s="12">
        <v>68.573249715585732</v>
      </c>
      <c r="M273" s="12">
        <v>55.87787710183801</v>
      </c>
      <c r="N273" s="12">
        <v>75.029635479462584</v>
      </c>
      <c r="O273" s="12">
        <v>45.806235625753736</v>
      </c>
      <c r="P273" s="12">
        <v>71.655463791661617</v>
      </c>
      <c r="Q273" s="12">
        <v>61.858666805577521</v>
      </c>
      <c r="R273" s="12">
        <v>45.22281253700465</v>
      </c>
      <c r="S273" s="6" t="s">
        <v>39</v>
      </c>
    </row>
    <row r="274" spans="1:19" s="4" customFormat="1">
      <c r="A274" s="19" t="s">
        <v>48</v>
      </c>
      <c r="B274" s="20">
        <f t="shared" ref="B274:R274" si="22">SUM(B256:B273)-B256-B259</f>
        <v>29860.540148355678</v>
      </c>
      <c r="C274" s="20">
        <f t="shared" si="22"/>
        <v>34936.018244109888</v>
      </c>
      <c r="D274" s="20">
        <f t="shared" si="22"/>
        <v>33294.041698251996</v>
      </c>
      <c r="E274" s="20">
        <f t="shared" si="22"/>
        <v>32590.546681154199</v>
      </c>
      <c r="F274" s="20">
        <f t="shared" si="22"/>
        <v>34150.620684261012</v>
      </c>
      <c r="G274" s="20">
        <f t="shared" si="22"/>
        <v>34591.978508676453</v>
      </c>
      <c r="H274" s="20">
        <f t="shared" si="22"/>
        <v>33813.308831401337</v>
      </c>
      <c r="I274" s="20">
        <f t="shared" si="22"/>
        <v>34687.966181520009</v>
      </c>
      <c r="J274" s="20">
        <f t="shared" si="22"/>
        <v>38759.088993770005</v>
      </c>
      <c r="K274" s="20">
        <f t="shared" si="22"/>
        <v>39261.258977195204</v>
      </c>
      <c r="L274" s="20">
        <f t="shared" si="22"/>
        <v>38335.55133988685</v>
      </c>
      <c r="M274" s="20">
        <f t="shared" si="22"/>
        <v>39874.527648000163</v>
      </c>
      <c r="N274" s="20">
        <f t="shared" si="22"/>
        <v>40792.298167986184</v>
      </c>
      <c r="O274" s="20">
        <f t="shared" si="22"/>
        <v>42438.690857795453</v>
      </c>
      <c r="P274" s="20">
        <f t="shared" si="22"/>
        <v>42524.559076483623</v>
      </c>
      <c r="Q274" s="20">
        <f t="shared" si="22"/>
        <v>39603.096657798582</v>
      </c>
      <c r="R274" s="20">
        <f t="shared" si="22"/>
        <v>44165.670869135909</v>
      </c>
      <c r="S274" s="19" t="s">
        <v>53</v>
      </c>
    </row>
    <row r="275" spans="1:19" s="4" customFormat="1">
      <c r="A275" s="22" t="s">
        <v>49</v>
      </c>
      <c r="B275" s="14">
        <f t="shared" ref="B275:R275" si="23">(SUM(B256:B273)-B256-B259)-B277</f>
        <v>543.22063634660299</v>
      </c>
      <c r="C275" s="14">
        <f t="shared" si="23"/>
        <v>849.47867538667197</v>
      </c>
      <c r="D275" s="14">
        <f t="shared" si="23"/>
        <v>449.52015297551407</v>
      </c>
      <c r="E275" s="14">
        <f t="shared" si="23"/>
        <v>222.27627796167508</v>
      </c>
      <c r="F275" s="14">
        <f t="shared" si="23"/>
        <v>28.604846445341536</v>
      </c>
      <c r="G275" s="14">
        <f t="shared" si="23"/>
        <v>1.3346515903322143</v>
      </c>
      <c r="H275" s="14">
        <f t="shared" si="23"/>
        <v>30.733612705786072</v>
      </c>
      <c r="I275" s="14">
        <f t="shared" si="23"/>
        <v>1.0000076144933701E-6</v>
      </c>
      <c r="J275" s="14">
        <f t="shared" si="23"/>
        <v>1.0100047802552581E-6</v>
      </c>
      <c r="K275" s="14">
        <f t="shared" si="23"/>
        <v>162.18150567563862</v>
      </c>
      <c r="L275" s="14">
        <f t="shared" si="23"/>
        <v>121.13348718934867</v>
      </c>
      <c r="M275" s="14">
        <f t="shared" si="23"/>
        <v>131.4433756301587</v>
      </c>
      <c r="N275" s="14">
        <f t="shared" si="23"/>
        <v>-241.25699423586775</v>
      </c>
      <c r="O275" s="14">
        <f t="shared" si="23"/>
        <v>-148.36257508530252</v>
      </c>
      <c r="P275" s="14">
        <f t="shared" si="23"/>
        <v>125.19365362486133</v>
      </c>
      <c r="Q275" s="14">
        <f t="shared" si="23"/>
        <v>425.78632835153257</v>
      </c>
      <c r="R275" s="14">
        <f t="shared" si="23"/>
        <v>-481.60944056138396</v>
      </c>
      <c r="S275" s="22" t="s">
        <v>54</v>
      </c>
    </row>
    <row r="276" spans="1:19" s="4" customFormat="1">
      <c r="A276" s="23" t="s">
        <v>50</v>
      </c>
      <c r="B276" s="24">
        <f t="shared" ref="B276:R276" si="24">100*((SUM(B256:B273)-B256-B259)-B277)/B277</f>
        <v>1.8529000788223045</v>
      </c>
      <c r="C276" s="24">
        <f t="shared" si="24"/>
        <v>2.4921235365473358</v>
      </c>
      <c r="D276" s="24">
        <f t="shared" si="24"/>
        <v>1.3686305411873523</v>
      </c>
      <c r="E276" s="24">
        <f t="shared" si="24"/>
        <v>0.68671039630140907</v>
      </c>
      <c r="F276" s="24">
        <f t="shared" si="24"/>
        <v>8.3831056703397522E-2</v>
      </c>
      <c r="G276" s="24">
        <f t="shared" si="24"/>
        <v>3.8584178885088956E-3</v>
      </c>
      <c r="H276" s="24">
        <f t="shared" si="24"/>
        <v>9.097474809669881E-2</v>
      </c>
      <c r="I276" s="24">
        <f t="shared" si="24"/>
        <v>2.8828660904742013E-9</v>
      </c>
      <c r="J276" s="24">
        <f t="shared" si="24"/>
        <v>2.6058527341649384E-9</v>
      </c>
      <c r="K276" s="24">
        <f t="shared" si="24"/>
        <v>0.41479624626380096</v>
      </c>
      <c r="L276" s="24">
        <f t="shared" si="24"/>
        <v>0.31698373021479387</v>
      </c>
      <c r="M276" s="24">
        <f t="shared" si="24"/>
        <v>0.33073269988142345</v>
      </c>
      <c r="N276" s="24">
        <f t="shared" si="24"/>
        <v>-0.58795050363557921</v>
      </c>
      <c r="O276" s="24">
        <f t="shared" si="24"/>
        <v>-0.34837483020310167</v>
      </c>
      <c r="P276" s="24">
        <f t="shared" si="24"/>
        <v>0.29527247018033365</v>
      </c>
      <c r="Q276" s="24">
        <f t="shared" si="24"/>
        <v>1.0868186834957287</v>
      </c>
      <c r="R276" s="24">
        <f t="shared" si="24"/>
        <v>-1.0786982705792707</v>
      </c>
      <c r="S276" s="23" t="s">
        <v>55</v>
      </c>
    </row>
    <row r="277" spans="1:19" s="4" customFormat="1">
      <c r="A277" s="19" t="s">
        <v>51</v>
      </c>
      <c r="B277" s="20">
        <v>29317.319512009075</v>
      </c>
      <c r="C277" s="20">
        <v>34086.539568723216</v>
      </c>
      <c r="D277" s="20">
        <v>32844.521545276482</v>
      </c>
      <c r="E277" s="20">
        <v>32368.270403192524</v>
      </c>
      <c r="F277" s="20">
        <v>34122.01583781567</v>
      </c>
      <c r="G277" s="20">
        <v>34590.643857086121</v>
      </c>
      <c r="H277" s="20">
        <v>33782.575218695551</v>
      </c>
      <c r="I277" s="20">
        <v>34687.966180520001</v>
      </c>
      <c r="J277" s="20">
        <v>38759.08899276</v>
      </c>
      <c r="K277" s="20">
        <v>39099.077471519566</v>
      </c>
      <c r="L277" s="20">
        <v>38214.417852697501</v>
      </c>
      <c r="M277" s="20">
        <v>39743.084272370004</v>
      </c>
      <c r="N277" s="20">
        <v>41033.555162222052</v>
      </c>
      <c r="O277" s="20">
        <v>42587.053432880755</v>
      </c>
      <c r="P277" s="20">
        <v>42399.365422858762</v>
      </c>
      <c r="Q277" s="20">
        <v>39177.310329447049</v>
      </c>
      <c r="R277" s="20">
        <v>44647.280309697293</v>
      </c>
      <c r="S277" s="19" t="s">
        <v>56</v>
      </c>
    </row>
    <row r="278" spans="1:19" s="28" customFormat="1">
      <c r="A278" s="21" t="s">
        <v>52</v>
      </c>
      <c r="B278" s="21"/>
      <c r="C278" s="21"/>
      <c r="D278" s="21"/>
      <c r="E278" s="21"/>
      <c r="F278" s="21"/>
      <c r="G278" s="21"/>
      <c r="H278" s="21"/>
      <c r="I278" s="21"/>
      <c r="J278" s="21"/>
      <c r="K278" s="21" t="s">
        <v>57</v>
      </c>
      <c r="L278" s="21"/>
      <c r="M278" s="21"/>
      <c r="N278" s="21"/>
      <c r="O278" s="21"/>
      <c r="P278" s="21"/>
      <c r="Q278" s="21"/>
      <c r="R278" s="21"/>
      <c r="S278" s="21"/>
    </row>
    <row r="279" spans="1:19" s="28" customFormat="1"/>
    <row r="280" spans="1:19" s="28" customFormat="1"/>
    <row r="281" spans="1:19" s="28" customFormat="1">
      <c r="A281" s="27" t="s">
        <v>0</v>
      </c>
      <c r="S281" s="29" t="s">
        <v>1</v>
      </c>
    </row>
    <row r="282" spans="1:19" s="28" customFormat="1"/>
    <row r="283" spans="1:19" s="28" customFormat="1">
      <c r="A283" s="27" t="s">
        <v>68</v>
      </c>
      <c r="I283" s="29" t="s">
        <v>2</v>
      </c>
      <c r="J283" s="27" t="s">
        <v>3</v>
      </c>
      <c r="S283" s="29" t="s">
        <v>69</v>
      </c>
    </row>
    <row r="284" spans="1:19">
      <c r="A284" s="2"/>
      <c r="B284" s="3">
        <v>1995</v>
      </c>
      <c r="C284" s="3">
        <v>1996</v>
      </c>
      <c r="D284" s="3">
        <v>1997</v>
      </c>
      <c r="E284" s="3">
        <v>1998</v>
      </c>
      <c r="F284" s="3">
        <v>1999</v>
      </c>
      <c r="G284" s="3">
        <v>2000</v>
      </c>
      <c r="H284" s="3">
        <v>2001</v>
      </c>
      <c r="I284" s="3">
        <v>2002</v>
      </c>
      <c r="J284" s="3">
        <v>2003</v>
      </c>
      <c r="K284" s="3">
        <v>2004</v>
      </c>
      <c r="L284" s="3">
        <v>2005</v>
      </c>
      <c r="M284" s="3">
        <v>2006</v>
      </c>
      <c r="N284" s="3">
        <v>2007</v>
      </c>
      <c r="O284" s="3">
        <v>2008</v>
      </c>
      <c r="P284" s="3">
        <v>2009</v>
      </c>
      <c r="Q284" s="3">
        <v>2010</v>
      </c>
      <c r="R284" s="3">
        <v>2011</v>
      </c>
      <c r="S284" s="2"/>
    </row>
    <row r="285" spans="1:19" s="4" customFormat="1">
      <c r="A285" s="25" t="s">
        <v>4</v>
      </c>
      <c r="B285" s="26">
        <v>1114.98789717</v>
      </c>
      <c r="C285" s="26">
        <v>1173.70377833</v>
      </c>
      <c r="D285" s="26">
        <v>1172.38531526</v>
      </c>
      <c r="E285" s="26">
        <v>1114.9448980100001</v>
      </c>
      <c r="F285" s="26">
        <v>868.89447737</v>
      </c>
      <c r="G285" s="26">
        <v>1193.6543856999999</v>
      </c>
      <c r="H285" s="26">
        <v>1304.8506424</v>
      </c>
      <c r="I285" s="26">
        <v>997.69094462999999</v>
      </c>
      <c r="J285" s="26">
        <v>1156.12937657</v>
      </c>
      <c r="K285" s="26">
        <v>1279.40454357</v>
      </c>
      <c r="L285" s="26">
        <v>1698.78146623</v>
      </c>
      <c r="M285" s="26">
        <v>2087.4721835300002</v>
      </c>
      <c r="N285" s="26">
        <v>2111.3471255700001</v>
      </c>
      <c r="O285" s="26">
        <v>1951.0845741999999</v>
      </c>
      <c r="P285" s="26">
        <v>2367.7328012600001</v>
      </c>
      <c r="Q285" s="26">
        <v>1866.39956506</v>
      </c>
      <c r="R285" s="26">
        <v>1867.53364343</v>
      </c>
      <c r="S285" s="25" t="s">
        <v>5</v>
      </c>
    </row>
    <row r="286" spans="1:19" s="4" customFormat="1">
      <c r="A286" s="6" t="s">
        <v>6</v>
      </c>
      <c r="B286" s="12">
        <v>299.85901210999998</v>
      </c>
      <c r="C286" s="12">
        <v>423.01597070000003</v>
      </c>
      <c r="D286" s="12">
        <v>415.63893294000002</v>
      </c>
      <c r="E286" s="12">
        <v>408.65076155000003</v>
      </c>
      <c r="F286" s="12">
        <v>452.50352850000002</v>
      </c>
      <c r="G286" s="12">
        <v>485.96642309999999</v>
      </c>
      <c r="H286" s="12">
        <v>612.90640629999996</v>
      </c>
      <c r="I286" s="12">
        <v>611.53224349000004</v>
      </c>
      <c r="J286" s="12">
        <v>804.36225508999996</v>
      </c>
      <c r="K286" s="12">
        <v>1005.78594935</v>
      </c>
      <c r="L286" s="12">
        <v>1280.24081286</v>
      </c>
      <c r="M286" s="12">
        <v>1588.5638672499999</v>
      </c>
      <c r="N286" s="12">
        <v>1759.8578596100001</v>
      </c>
      <c r="O286" s="12">
        <v>1604.96654803</v>
      </c>
      <c r="P286" s="12">
        <v>2065.5450392100001</v>
      </c>
      <c r="Q286" s="12">
        <v>1528.0360504299999</v>
      </c>
      <c r="R286" s="12">
        <v>1522.3089026800001</v>
      </c>
      <c r="S286" s="6" t="s">
        <v>7</v>
      </c>
    </row>
    <row r="287" spans="1:19" s="4" customFormat="1">
      <c r="A287" s="7" t="s">
        <v>8</v>
      </c>
      <c r="B287" s="13">
        <v>815.12888496000005</v>
      </c>
      <c r="C287" s="13">
        <v>750.68780755</v>
      </c>
      <c r="D287" s="13">
        <v>756.74638224</v>
      </c>
      <c r="E287" s="13">
        <v>706.29413636000004</v>
      </c>
      <c r="F287" s="13">
        <v>416.39094877999997</v>
      </c>
      <c r="G287" s="13">
        <v>707.68796252000004</v>
      </c>
      <c r="H287" s="13">
        <v>691.94423601000005</v>
      </c>
      <c r="I287" s="13">
        <v>386.15870107000001</v>
      </c>
      <c r="J287" s="13">
        <v>351.76712139</v>
      </c>
      <c r="K287" s="13">
        <v>273.61859414000003</v>
      </c>
      <c r="L287" s="13">
        <v>418.54065328000002</v>
      </c>
      <c r="M287" s="13">
        <v>498.9083162</v>
      </c>
      <c r="N287" s="13">
        <v>351.48926583999997</v>
      </c>
      <c r="O287" s="13">
        <v>346.11802607999999</v>
      </c>
      <c r="P287" s="13">
        <v>302.18776195999999</v>
      </c>
      <c r="Q287" s="13">
        <v>338.36351452999997</v>
      </c>
      <c r="R287" s="13">
        <v>345.22474068000002</v>
      </c>
      <c r="S287" s="7" t="s">
        <v>9</v>
      </c>
    </row>
    <row r="288" spans="1:19" s="4" customFormat="1">
      <c r="A288" s="8" t="s">
        <v>10</v>
      </c>
      <c r="B288" s="14">
        <v>7449.0631726600004</v>
      </c>
      <c r="C288" s="14">
        <v>8347.4470265300006</v>
      </c>
      <c r="D288" s="14">
        <v>8534.1750522900002</v>
      </c>
      <c r="E288" s="14">
        <v>8199.8523926599992</v>
      </c>
      <c r="F288" s="14">
        <v>8016.3578347299999</v>
      </c>
      <c r="G288" s="14">
        <v>8688.2802667699998</v>
      </c>
      <c r="H288" s="14">
        <v>10102.74247028</v>
      </c>
      <c r="I288" s="14">
        <v>8580.3545003500003</v>
      </c>
      <c r="J288" s="14">
        <v>9501.0593345899997</v>
      </c>
      <c r="K288" s="14">
        <v>10353.31793082</v>
      </c>
      <c r="L288" s="14">
        <v>11698.144995320001</v>
      </c>
      <c r="M288" s="14">
        <v>13289.24617158</v>
      </c>
      <c r="N288" s="14">
        <v>12942.96852903</v>
      </c>
      <c r="O288" s="14">
        <v>14087.430177529999</v>
      </c>
      <c r="P288" s="14">
        <v>14370.035672149999</v>
      </c>
      <c r="Q288" s="14">
        <v>14561.733912940001</v>
      </c>
      <c r="R288" s="14">
        <v>15050.895865820001</v>
      </c>
      <c r="S288" s="8" t="s">
        <v>11</v>
      </c>
    </row>
    <row r="289" spans="1:19" s="4" customFormat="1">
      <c r="A289" s="7" t="s">
        <v>12</v>
      </c>
      <c r="B289" s="13">
        <v>24.78431732</v>
      </c>
      <c r="C289" s="13">
        <v>39.993131820000002</v>
      </c>
      <c r="D289" s="13">
        <v>47.916555420000002</v>
      </c>
      <c r="E289" s="13">
        <v>53.185825960000003</v>
      </c>
      <c r="F289" s="13">
        <v>51.707426980000001</v>
      </c>
      <c r="G289" s="13">
        <v>47.802221090000003</v>
      </c>
      <c r="H289" s="13">
        <v>61.492821749999997</v>
      </c>
      <c r="I289" s="13">
        <v>110.1131128</v>
      </c>
      <c r="J289" s="13">
        <v>58.228802420000001</v>
      </c>
      <c r="K289" s="13">
        <v>130.09701104000001</v>
      </c>
      <c r="L289" s="13">
        <v>169.37458035</v>
      </c>
      <c r="M289" s="13">
        <v>132.34447992</v>
      </c>
      <c r="N289" s="13">
        <v>93.934685450000003</v>
      </c>
      <c r="O289" s="13">
        <v>38.579638439999997</v>
      </c>
      <c r="P289" s="13">
        <v>57.177394880000001</v>
      </c>
      <c r="Q289" s="13">
        <v>56.293128869999997</v>
      </c>
      <c r="R289" s="13">
        <v>53.740835760000003</v>
      </c>
      <c r="S289" s="7" t="s">
        <v>13</v>
      </c>
    </row>
    <row r="290" spans="1:19" s="4" customFormat="1">
      <c r="A290" s="6" t="s">
        <v>14</v>
      </c>
      <c r="B290" s="12">
        <v>2858.9550331400001</v>
      </c>
      <c r="C290" s="12">
        <v>3054.9701261</v>
      </c>
      <c r="D290" s="12">
        <v>3198.9903919399999</v>
      </c>
      <c r="E290" s="12">
        <v>2866.478208</v>
      </c>
      <c r="F290" s="12">
        <v>2758.2537328499998</v>
      </c>
      <c r="G290" s="12">
        <v>3015.5472789</v>
      </c>
      <c r="H290" s="12">
        <v>2929.6369967199998</v>
      </c>
      <c r="I290" s="12">
        <v>2978.9686577100001</v>
      </c>
      <c r="J290" s="12">
        <v>3474.2279907500001</v>
      </c>
      <c r="K290" s="12">
        <v>3580.4875244999998</v>
      </c>
      <c r="L290" s="12">
        <v>3851.1185418499999</v>
      </c>
      <c r="M290" s="12">
        <v>4416.4043951900003</v>
      </c>
      <c r="N290" s="12">
        <v>4675.5069527899996</v>
      </c>
      <c r="O290" s="12">
        <v>5298.12437735</v>
      </c>
      <c r="P290" s="12">
        <v>4954.0056222599997</v>
      </c>
      <c r="Q290" s="12">
        <v>5158.5252813899997</v>
      </c>
      <c r="R290" s="12">
        <v>5474.9234549599996</v>
      </c>
      <c r="S290" s="6" t="s">
        <v>15</v>
      </c>
    </row>
    <row r="291" spans="1:19" s="4" customFormat="1">
      <c r="A291" s="7" t="s">
        <v>16</v>
      </c>
      <c r="B291" s="13">
        <v>258.98522725999999</v>
      </c>
      <c r="C291" s="13">
        <v>249.46800779</v>
      </c>
      <c r="D291" s="13">
        <v>270.85507115000001</v>
      </c>
      <c r="E291" s="13">
        <v>319.34640546999998</v>
      </c>
      <c r="F291" s="13">
        <v>319.60124198</v>
      </c>
      <c r="G291" s="13">
        <v>320.64423627000002</v>
      </c>
      <c r="H291" s="13">
        <v>226.90369797</v>
      </c>
      <c r="I291" s="13">
        <v>233.92856860000001</v>
      </c>
      <c r="J291" s="13">
        <v>243.65289100000001</v>
      </c>
      <c r="K291" s="13">
        <v>256.95417645999999</v>
      </c>
      <c r="L291" s="13">
        <v>279.27516142000002</v>
      </c>
      <c r="M291" s="13">
        <v>306.66119422999998</v>
      </c>
      <c r="N291" s="13">
        <v>313.45183119000001</v>
      </c>
      <c r="O291" s="13">
        <v>306.67661813000001</v>
      </c>
      <c r="P291" s="13">
        <v>382.21087390000002</v>
      </c>
      <c r="Q291" s="13">
        <v>390.32679673000001</v>
      </c>
      <c r="R291" s="13">
        <v>399.30633459000001</v>
      </c>
      <c r="S291" s="7" t="s">
        <v>17</v>
      </c>
    </row>
    <row r="292" spans="1:19" s="4" customFormat="1">
      <c r="A292" s="6" t="s">
        <v>18</v>
      </c>
      <c r="B292" s="12">
        <v>402.88701956</v>
      </c>
      <c r="C292" s="12">
        <v>431.02376272999999</v>
      </c>
      <c r="D292" s="12">
        <v>411.54868307999999</v>
      </c>
      <c r="E292" s="12">
        <v>245.29930368000001</v>
      </c>
      <c r="F292" s="12">
        <v>180.77123055999999</v>
      </c>
      <c r="G292" s="12">
        <v>221.15040780000001</v>
      </c>
      <c r="H292" s="12">
        <v>160.78340363999999</v>
      </c>
      <c r="I292" s="12">
        <v>266.23578988000003</v>
      </c>
      <c r="J292" s="12">
        <v>319.72776859999999</v>
      </c>
      <c r="K292" s="12">
        <v>391.81808140999999</v>
      </c>
      <c r="L292" s="12">
        <v>387.59797134000002</v>
      </c>
      <c r="M292" s="12">
        <v>531.55586287999995</v>
      </c>
      <c r="N292" s="12">
        <v>501.42286462999999</v>
      </c>
      <c r="O292" s="12">
        <v>651.61919768999996</v>
      </c>
      <c r="P292" s="12">
        <v>645.83549901000004</v>
      </c>
      <c r="Q292" s="12">
        <v>660.62614269000005</v>
      </c>
      <c r="R292" s="12">
        <v>750.90638569999999</v>
      </c>
      <c r="S292" s="6" t="s">
        <v>19</v>
      </c>
    </row>
    <row r="293" spans="1:19" s="4" customFormat="1" ht="60.75">
      <c r="A293" s="7" t="s">
        <v>20</v>
      </c>
      <c r="B293" s="13">
        <v>1223.0175880700001</v>
      </c>
      <c r="C293" s="13">
        <v>1407.73869681</v>
      </c>
      <c r="D293" s="13">
        <v>1420.7801556100001</v>
      </c>
      <c r="E293" s="13">
        <v>1272.9396698999999</v>
      </c>
      <c r="F293" s="13">
        <v>1142.6095552300001</v>
      </c>
      <c r="G293" s="13">
        <v>1315.6545356700001</v>
      </c>
      <c r="H293" s="13">
        <v>1344.5563010200001</v>
      </c>
      <c r="I293" s="13">
        <v>1244.3167007300001</v>
      </c>
      <c r="J293" s="13">
        <v>1341.1136787400001</v>
      </c>
      <c r="K293" s="13">
        <v>1560.4606933699999</v>
      </c>
      <c r="L293" s="13">
        <v>1618.4319087399999</v>
      </c>
      <c r="M293" s="13">
        <v>1849.6991898700001</v>
      </c>
      <c r="N293" s="13">
        <v>1918.7365389300001</v>
      </c>
      <c r="O293" s="13">
        <v>1985.76566759</v>
      </c>
      <c r="P293" s="13">
        <v>2186.2078867800001</v>
      </c>
      <c r="Q293" s="13">
        <v>2216.1543851599999</v>
      </c>
      <c r="R293" s="13">
        <v>2144.8391512600001</v>
      </c>
      <c r="S293" s="7" t="s">
        <v>21</v>
      </c>
    </row>
    <row r="294" spans="1:19" s="4" customFormat="1">
      <c r="A294" s="6" t="s">
        <v>22</v>
      </c>
      <c r="B294" s="12">
        <v>42.580087460000001</v>
      </c>
      <c r="C294" s="12">
        <v>47.453789970000003</v>
      </c>
      <c r="D294" s="12">
        <v>41.98275082</v>
      </c>
      <c r="E294" s="12">
        <v>47.92006318</v>
      </c>
      <c r="F294" s="12">
        <v>48.377918090000001</v>
      </c>
      <c r="G294" s="12">
        <v>57.416407360000001</v>
      </c>
      <c r="H294" s="12">
        <v>48.213981080000003</v>
      </c>
      <c r="I294" s="12">
        <v>50.667813350000003</v>
      </c>
      <c r="J294" s="12">
        <v>57.776230460000001</v>
      </c>
      <c r="K294" s="12">
        <v>79.390978779999998</v>
      </c>
      <c r="L294" s="12">
        <v>80.643983019999993</v>
      </c>
      <c r="M294" s="12">
        <v>75.995165799999995</v>
      </c>
      <c r="N294" s="12">
        <v>83.122932770000006</v>
      </c>
      <c r="O294" s="12">
        <v>87.768495810000005</v>
      </c>
      <c r="P294" s="12">
        <v>85.843866689999999</v>
      </c>
      <c r="Q294" s="12">
        <v>83.99627083</v>
      </c>
      <c r="R294" s="12">
        <v>95.939809620000005</v>
      </c>
      <c r="S294" s="6" t="s">
        <v>23</v>
      </c>
    </row>
    <row r="295" spans="1:19" s="4" customFormat="1">
      <c r="A295" s="7" t="s">
        <v>24</v>
      </c>
      <c r="B295" s="13">
        <v>511.87837733999999</v>
      </c>
      <c r="C295" s="13">
        <v>650.45919077999997</v>
      </c>
      <c r="D295" s="13">
        <v>546.33225169000002</v>
      </c>
      <c r="E295" s="13">
        <v>531.97669667000002</v>
      </c>
      <c r="F295" s="13">
        <v>680.62602306999997</v>
      </c>
      <c r="G295" s="13">
        <v>604.18435545</v>
      </c>
      <c r="H295" s="13">
        <v>718.66476208999995</v>
      </c>
      <c r="I295" s="13">
        <v>541.06317433000004</v>
      </c>
      <c r="J295" s="13">
        <v>602.36264204999998</v>
      </c>
      <c r="K295" s="13">
        <v>738.26871132999997</v>
      </c>
      <c r="L295" s="13">
        <v>1075.62801345</v>
      </c>
      <c r="M295" s="13">
        <v>1593.13257374</v>
      </c>
      <c r="N295" s="13">
        <v>944.93410129999995</v>
      </c>
      <c r="O295" s="13">
        <v>1296.77951102</v>
      </c>
      <c r="P295" s="13">
        <v>1500.83145481</v>
      </c>
      <c r="Q295" s="13">
        <v>1311.2513179600001</v>
      </c>
      <c r="R295" s="13">
        <v>1332.10257391</v>
      </c>
      <c r="S295" s="7" t="s">
        <v>25</v>
      </c>
    </row>
    <row r="296" spans="1:19" s="4" customFormat="1">
      <c r="A296" s="6" t="s">
        <v>26</v>
      </c>
      <c r="B296" s="12">
        <v>585.51669687000003</v>
      </c>
      <c r="C296" s="12">
        <v>661.37217481000005</v>
      </c>
      <c r="D296" s="12">
        <v>613.91913734000002</v>
      </c>
      <c r="E296" s="12">
        <v>589.99976354</v>
      </c>
      <c r="F296" s="12">
        <v>409.60159684000001</v>
      </c>
      <c r="G296" s="12">
        <v>418.49666342</v>
      </c>
      <c r="H296" s="12">
        <v>457.60001925</v>
      </c>
      <c r="I296" s="12">
        <v>516.16284335</v>
      </c>
      <c r="J296" s="12">
        <v>527.45719666000002</v>
      </c>
      <c r="K296" s="12">
        <v>598.21871539000006</v>
      </c>
      <c r="L296" s="12">
        <v>750.73664781000002</v>
      </c>
      <c r="M296" s="12">
        <v>846.33330992000003</v>
      </c>
      <c r="N296" s="12">
        <v>853.09011946999999</v>
      </c>
      <c r="O296" s="12">
        <v>809.38057061999996</v>
      </c>
      <c r="P296" s="12">
        <v>790.16729577000001</v>
      </c>
      <c r="Q296" s="12">
        <v>811.29147355999999</v>
      </c>
      <c r="R296" s="12">
        <v>916.30286418000003</v>
      </c>
      <c r="S296" s="6" t="s">
        <v>27</v>
      </c>
    </row>
    <row r="297" spans="1:19" s="4" customFormat="1" ht="40.5">
      <c r="A297" s="7" t="s">
        <v>28</v>
      </c>
      <c r="B297" s="13">
        <v>308.25116057999998</v>
      </c>
      <c r="C297" s="13">
        <v>374.49436473999998</v>
      </c>
      <c r="D297" s="13">
        <v>470.35236409999999</v>
      </c>
      <c r="E297" s="13">
        <v>503.2100054</v>
      </c>
      <c r="F297" s="13">
        <v>605.31582252999999</v>
      </c>
      <c r="G297" s="13">
        <v>628.44431153000005</v>
      </c>
      <c r="H297" s="13">
        <v>601.14460501999997</v>
      </c>
      <c r="I297" s="13">
        <v>657.63201389000005</v>
      </c>
      <c r="J297" s="13">
        <v>691.50917191999997</v>
      </c>
      <c r="K297" s="13">
        <v>714.91807357000005</v>
      </c>
      <c r="L297" s="13">
        <v>698.14657557999999</v>
      </c>
      <c r="M297" s="13">
        <v>715.91254572000003</v>
      </c>
      <c r="N297" s="13">
        <v>695.51589231000003</v>
      </c>
      <c r="O297" s="13">
        <v>879.04408075000003</v>
      </c>
      <c r="P297" s="13">
        <v>982.30695548999995</v>
      </c>
      <c r="Q297" s="13">
        <v>1015.06469656</v>
      </c>
      <c r="R297" s="13">
        <v>1005.14584939</v>
      </c>
      <c r="S297" s="7" t="s">
        <v>29</v>
      </c>
    </row>
    <row r="298" spans="1:19" s="4" customFormat="1" ht="40.5">
      <c r="A298" s="6" t="s">
        <v>30</v>
      </c>
      <c r="B298" s="12">
        <v>392.45189744999999</v>
      </c>
      <c r="C298" s="12">
        <v>445.07687456000002</v>
      </c>
      <c r="D298" s="12">
        <v>496.39181060999999</v>
      </c>
      <c r="E298" s="12">
        <v>592.88684566999996</v>
      </c>
      <c r="F298" s="12">
        <v>629.65594440999996</v>
      </c>
      <c r="G298" s="12">
        <v>838.57992449999995</v>
      </c>
      <c r="H298" s="12">
        <v>855.50911314999996</v>
      </c>
      <c r="I298" s="12">
        <v>671.68345420000003</v>
      </c>
      <c r="J298" s="12">
        <v>829.09706934999997</v>
      </c>
      <c r="K298" s="12">
        <v>796.29922071999999</v>
      </c>
      <c r="L298" s="12">
        <v>1112.8282840100001</v>
      </c>
      <c r="M298" s="12">
        <v>1041.3636581599999</v>
      </c>
      <c r="N298" s="12">
        <v>966.71520966000003</v>
      </c>
      <c r="O298" s="12">
        <v>756.00783938999996</v>
      </c>
      <c r="P298" s="12">
        <v>792.91135907</v>
      </c>
      <c r="Q298" s="12">
        <v>858.46619561</v>
      </c>
      <c r="R298" s="12">
        <v>913.54365597000003</v>
      </c>
      <c r="S298" s="6" t="s">
        <v>31</v>
      </c>
    </row>
    <row r="299" spans="1:19" s="4" customFormat="1">
      <c r="A299" s="7" t="s">
        <v>32</v>
      </c>
      <c r="B299" s="13">
        <v>513.94089203999999</v>
      </c>
      <c r="C299" s="13">
        <v>550.74428924999995</v>
      </c>
      <c r="D299" s="13">
        <v>571.62617364000005</v>
      </c>
      <c r="E299" s="13">
        <v>715.92306226000005</v>
      </c>
      <c r="F299" s="13">
        <v>693.63169605999997</v>
      </c>
      <c r="G299" s="13">
        <v>701.78343992999999</v>
      </c>
      <c r="H299" s="13">
        <v>2161.29283381</v>
      </c>
      <c r="I299" s="13">
        <v>736.05173968999998</v>
      </c>
      <c r="J299" s="13">
        <v>746.23958878999997</v>
      </c>
      <c r="K299" s="13">
        <v>817.79026323999994</v>
      </c>
      <c r="L299" s="13">
        <v>931.78424615999995</v>
      </c>
      <c r="M299" s="13">
        <v>1016.73953003</v>
      </c>
      <c r="N299" s="13">
        <v>1115.2137057499999</v>
      </c>
      <c r="O299" s="13">
        <v>1144.79455145</v>
      </c>
      <c r="P299" s="13">
        <v>1165.1774198400001</v>
      </c>
      <c r="Q299" s="13">
        <v>1193.9119891099999</v>
      </c>
      <c r="R299" s="13">
        <v>1100.9259554</v>
      </c>
      <c r="S299" s="7" t="s">
        <v>33</v>
      </c>
    </row>
    <row r="300" spans="1:19" s="4" customFormat="1">
      <c r="A300" s="6" t="s">
        <v>34</v>
      </c>
      <c r="B300" s="12">
        <v>135.44843829999999</v>
      </c>
      <c r="C300" s="12">
        <v>225.97727347</v>
      </c>
      <c r="D300" s="12">
        <v>230.30218914</v>
      </c>
      <c r="E300" s="12">
        <v>240.71096893000001</v>
      </c>
      <c r="F300" s="12">
        <v>266.03229628999998</v>
      </c>
      <c r="G300" s="12">
        <v>278.51919694999998</v>
      </c>
      <c r="H300" s="12">
        <v>287.86496402</v>
      </c>
      <c r="I300" s="12">
        <v>324.75347207999999</v>
      </c>
      <c r="J300" s="12">
        <v>344.59894529000002</v>
      </c>
      <c r="K300" s="12">
        <v>397.33816767000002</v>
      </c>
      <c r="L300" s="12">
        <v>441.93036394000001</v>
      </c>
      <c r="M300" s="12">
        <v>454.18332580999999</v>
      </c>
      <c r="N300" s="12">
        <v>477.23930913999999</v>
      </c>
      <c r="O300" s="12">
        <v>492.41800219999999</v>
      </c>
      <c r="P300" s="12">
        <v>482.02554653999999</v>
      </c>
      <c r="Q300" s="12">
        <v>440.98944239000002</v>
      </c>
      <c r="R300" s="12">
        <v>452.46775086999997</v>
      </c>
      <c r="S300" s="6" t="s">
        <v>35</v>
      </c>
    </row>
    <row r="301" spans="1:19" s="4" customFormat="1" ht="40.5">
      <c r="A301" s="7" t="s">
        <v>36</v>
      </c>
      <c r="B301" s="13">
        <v>184.33060262999999</v>
      </c>
      <c r="C301" s="13">
        <v>201.91917971999999</v>
      </c>
      <c r="D301" s="13">
        <v>206.76034067000001</v>
      </c>
      <c r="E301" s="13">
        <v>212.94885983</v>
      </c>
      <c r="F301" s="13">
        <v>222.60521162000001</v>
      </c>
      <c r="G301" s="13">
        <v>230.79101562</v>
      </c>
      <c r="H301" s="13">
        <v>245.91668332</v>
      </c>
      <c r="I301" s="13">
        <v>240.00936881000001</v>
      </c>
      <c r="J301" s="13">
        <v>253.89229721000001</v>
      </c>
      <c r="K301" s="13">
        <v>272.89932367</v>
      </c>
      <c r="L301" s="13">
        <v>283.50111441000001</v>
      </c>
      <c r="M301" s="13">
        <v>292.61892346000002</v>
      </c>
      <c r="N301" s="13">
        <v>289.32692144999999</v>
      </c>
      <c r="O301" s="13">
        <v>314.14453616999998</v>
      </c>
      <c r="P301" s="13">
        <v>325.92686622999997</v>
      </c>
      <c r="Q301" s="13">
        <v>348.40673268</v>
      </c>
      <c r="R301" s="13">
        <v>382.81103424000003</v>
      </c>
      <c r="S301" s="7" t="s">
        <v>37</v>
      </c>
    </row>
    <row r="302" spans="1:19" s="4" customFormat="1">
      <c r="A302" s="6" t="s">
        <v>38</v>
      </c>
      <c r="B302" s="12">
        <v>6.0358339699999997</v>
      </c>
      <c r="C302" s="12">
        <v>6.7561633099999998</v>
      </c>
      <c r="D302" s="12">
        <v>6.4171764400000004</v>
      </c>
      <c r="E302" s="12">
        <v>7.0267135200000004</v>
      </c>
      <c r="F302" s="12">
        <v>7.5681376199999999</v>
      </c>
      <c r="G302" s="12">
        <v>9.2662716300000003</v>
      </c>
      <c r="H302" s="12">
        <v>3.1622867499999998</v>
      </c>
      <c r="I302" s="12">
        <v>8.7677902999999997</v>
      </c>
      <c r="J302" s="12">
        <v>11.175060630000001</v>
      </c>
      <c r="K302" s="12">
        <v>18.376988959999998</v>
      </c>
      <c r="L302" s="12">
        <v>17.14760248</v>
      </c>
      <c r="M302" s="12">
        <v>16.302016089999999</v>
      </c>
      <c r="N302" s="12">
        <v>14.75746346</v>
      </c>
      <c r="O302" s="12">
        <v>26.327090299999998</v>
      </c>
      <c r="P302" s="12">
        <v>19.40763012</v>
      </c>
      <c r="Q302" s="12">
        <v>16.430058720000002</v>
      </c>
      <c r="R302" s="12">
        <v>27.940209200000002</v>
      </c>
      <c r="S302" s="6" t="s">
        <v>39</v>
      </c>
    </row>
    <row r="303" spans="1:19" s="4" customFormat="1">
      <c r="A303" s="17" t="s">
        <v>40</v>
      </c>
      <c r="B303" s="18">
        <f t="shared" ref="B303:R303" si="25">SUM(B285:B302)-B285-B288</f>
        <v>8564.0510690600004</v>
      </c>
      <c r="C303" s="18">
        <f t="shared" si="25"/>
        <v>9521.1508041099951</v>
      </c>
      <c r="D303" s="18">
        <f t="shared" si="25"/>
        <v>9706.5603668299991</v>
      </c>
      <c r="E303" s="18">
        <f t="shared" si="25"/>
        <v>9314.7972899200031</v>
      </c>
      <c r="F303" s="18">
        <f t="shared" si="25"/>
        <v>8885.252311410004</v>
      </c>
      <c r="G303" s="18">
        <f t="shared" si="25"/>
        <v>9881.9346517400063</v>
      </c>
      <c r="H303" s="18">
        <f t="shared" si="25"/>
        <v>11407.593111899996</v>
      </c>
      <c r="I303" s="18">
        <f t="shared" si="25"/>
        <v>9578.0454442800001</v>
      </c>
      <c r="J303" s="18">
        <f t="shared" si="25"/>
        <v>10657.188710349999</v>
      </c>
      <c r="K303" s="18">
        <f t="shared" si="25"/>
        <v>11632.722473600008</v>
      </c>
      <c r="L303" s="18">
        <f t="shared" si="25"/>
        <v>13396.926460700002</v>
      </c>
      <c r="M303" s="18">
        <f t="shared" si="25"/>
        <v>15376.718354269999</v>
      </c>
      <c r="N303" s="18">
        <f t="shared" si="25"/>
        <v>15054.31565375</v>
      </c>
      <c r="O303" s="18">
        <f t="shared" si="25"/>
        <v>16038.514751019999</v>
      </c>
      <c r="P303" s="18">
        <f t="shared" si="25"/>
        <v>16737.768472559994</v>
      </c>
      <c r="Q303" s="18">
        <f t="shared" si="25"/>
        <v>16428.133477219992</v>
      </c>
      <c r="R303" s="18">
        <f t="shared" si="25"/>
        <v>16918.429508410001</v>
      </c>
      <c r="S303" s="17" t="s">
        <v>43</v>
      </c>
    </row>
    <row r="304" spans="1:19" s="4" customFormat="1">
      <c r="A304" s="9" t="s">
        <v>41</v>
      </c>
      <c r="B304" s="15">
        <f t="shared" ref="B304:R304" si="26">(SUM(B285:B302)-B285-B288)*1000/B305</f>
        <v>42664.882183073169</v>
      </c>
      <c r="C304" s="15">
        <f t="shared" si="26"/>
        <v>46993.899244386143</v>
      </c>
      <c r="D304" s="15">
        <f t="shared" si="26"/>
        <v>47614.076841724549</v>
      </c>
      <c r="E304" s="15">
        <f t="shared" si="26"/>
        <v>45345.061532851658</v>
      </c>
      <c r="F304" s="15">
        <f t="shared" si="26"/>
        <v>42923.440454241863</v>
      </c>
      <c r="G304" s="15">
        <f t="shared" si="26"/>
        <v>47424.939538993167</v>
      </c>
      <c r="H304" s="15">
        <f t="shared" si="26"/>
        <v>54565.859303743862</v>
      </c>
      <c r="I304" s="15">
        <f t="shared" si="26"/>
        <v>45730.817995645615</v>
      </c>
      <c r="J304" s="15">
        <f t="shared" si="26"/>
        <v>50859.196968402663</v>
      </c>
      <c r="K304" s="15">
        <f t="shared" si="26"/>
        <v>55550.781366429997</v>
      </c>
      <c r="L304" s="15">
        <f t="shared" si="26"/>
        <v>64051.092277204065</v>
      </c>
      <c r="M304" s="15">
        <f t="shared" si="26"/>
        <v>73415.095580642534</v>
      </c>
      <c r="N304" s="15">
        <f t="shared" si="26"/>
        <v>71692.338280115247</v>
      </c>
      <c r="O304" s="15">
        <f t="shared" si="26"/>
        <v>76130.262925400617</v>
      </c>
      <c r="P304" s="15">
        <f t="shared" si="26"/>
        <v>79145.495210255263</v>
      </c>
      <c r="Q304" s="15">
        <f t="shared" si="26"/>
        <v>77348.538672636743</v>
      </c>
      <c r="R304" s="15">
        <f t="shared" si="26"/>
        <v>79456.104920019934</v>
      </c>
      <c r="S304" s="9" t="s">
        <v>44</v>
      </c>
    </row>
    <row r="305" spans="1:19" s="4" customFormat="1">
      <c r="A305" s="10" t="s">
        <v>42</v>
      </c>
      <c r="B305" s="16">
        <v>200.72834216000001</v>
      </c>
      <c r="C305" s="16">
        <v>202.60397535000001</v>
      </c>
      <c r="D305" s="16">
        <v>203.85904780000001</v>
      </c>
      <c r="E305" s="16">
        <v>205.42032527999999</v>
      </c>
      <c r="F305" s="16">
        <v>207.00233292999999</v>
      </c>
      <c r="G305" s="16">
        <v>208.37</v>
      </c>
      <c r="H305" s="16">
        <v>209.06100000000001</v>
      </c>
      <c r="I305" s="16">
        <v>209.44399999999999</v>
      </c>
      <c r="J305" s="16">
        <v>209.54300000000001</v>
      </c>
      <c r="K305" s="16">
        <v>209.40700000000001</v>
      </c>
      <c r="L305" s="16">
        <v>209.16</v>
      </c>
      <c r="M305" s="16">
        <v>209.44900000000001</v>
      </c>
      <c r="N305" s="16">
        <v>209.98500000000001</v>
      </c>
      <c r="O305" s="16">
        <v>210.672</v>
      </c>
      <c r="P305" s="16">
        <v>211.48099999999999</v>
      </c>
      <c r="Q305" s="16">
        <v>212.39099999999999</v>
      </c>
      <c r="R305" s="16">
        <v>212.928</v>
      </c>
      <c r="S305" s="10" t="s">
        <v>45</v>
      </c>
    </row>
    <row r="306" spans="1:19" s="28" customFormat="1"/>
    <row r="307" spans="1:19" s="28" customFormat="1"/>
    <row r="308" spans="1:19" s="28" customFormat="1">
      <c r="A308" s="27" t="s">
        <v>46</v>
      </c>
      <c r="S308" s="29" t="s">
        <v>47</v>
      </c>
    </row>
    <row r="309" spans="1:19" s="28" customFormat="1"/>
    <row r="310" spans="1:19" s="28" customFormat="1">
      <c r="A310" s="27" t="s">
        <v>68</v>
      </c>
      <c r="I310" s="29" t="s">
        <v>2</v>
      </c>
      <c r="J310" s="27" t="s">
        <v>3</v>
      </c>
      <c r="S310" s="29" t="s">
        <v>69</v>
      </c>
    </row>
    <row r="311" spans="1:19">
      <c r="A311" s="2"/>
      <c r="B311" s="3">
        <v>1995</v>
      </c>
      <c r="C311" s="3">
        <v>1996</v>
      </c>
      <c r="D311" s="3">
        <v>1997</v>
      </c>
      <c r="E311" s="3">
        <v>1998</v>
      </c>
      <c r="F311" s="3">
        <v>1999</v>
      </c>
      <c r="G311" s="3">
        <v>2000</v>
      </c>
      <c r="H311" s="3">
        <v>2001</v>
      </c>
      <c r="I311" s="3">
        <v>2002</v>
      </c>
      <c r="J311" s="3">
        <v>2003</v>
      </c>
      <c r="K311" s="3">
        <v>2004</v>
      </c>
      <c r="L311" s="3">
        <v>2005</v>
      </c>
      <c r="M311" s="3">
        <v>2006</v>
      </c>
      <c r="N311" s="3">
        <v>2007</v>
      </c>
      <c r="O311" s="3">
        <v>2008</v>
      </c>
      <c r="P311" s="3">
        <v>2009</v>
      </c>
      <c r="Q311" s="3">
        <v>2010</v>
      </c>
      <c r="R311" s="3">
        <v>2011</v>
      </c>
      <c r="S311" s="2"/>
    </row>
    <row r="312" spans="1:19" s="4" customFormat="1">
      <c r="A312" s="5" t="s">
        <v>4</v>
      </c>
      <c r="B312" s="11">
        <v>1579.6272512580174</v>
      </c>
      <c r="C312" s="11">
        <v>1516.9606615126465</v>
      </c>
      <c r="D312" s="11">
        <v>1441.1391137152436</v>
      </c>
      <c r="E312" s="11">
        <v>1200.2467129392571</v>
      </c>
      <c r="F312" s="11">
        <v>944.99943563443753</v>
      </c>
      <c r="G312" s="11">
        <v>1348.3971558655749</v>
      </c>
      <c r="H312" s="11">
        <v>1448.3507704789417</v>
      </c>
      <c r="I312" s="11">
        <v>997.69094462999999</v>
      </c>
      <c r="J312" s="11">
        <v>968.11596642000006</v>
      </c>
      <c r="K312" s="11">
        <v>1074.2901785943307</v>
      </c>
      <c r="L312" s="11">
        <v>1379.7999294292028</v>
      </c>
      <c r="M312" s="11">
        <v>1541.3004331263062</v>
      </c>
      <c r="N312" s="11">
        <v>1449.6412510176624</v>
      </c>
      <c r="O312" s="11">
        <v>1354.3940745096454</v>
      </c>
      <c r="P312" s="11">
        <v>1336.1639813779684</v>
      </c>
      <c r="Q312" s="11">
        <v>1112.6143361786267</v>
      </c>
      <c r="R312" s="11">
        <v>1165.3261910928334</v>
      </c>
      <c r="S312" s="5" t="s">
        <v>5</v>
      </c>
    </row>
    <row r="313" spans="1:19" s="4" customFormat="1">
      <c r="A313" s="6" t="s">
        <v>6</v>
      </c>
      <c r="B313" s="12">
        <v>426.59479605099148</v>
      </c>
      <c r="C313" s="12">
        <v>520.24968978840809</v>
      </c>
      <c r="D313" s="12">
        <v>551.46912592307751</v>
      </c>
      <c r="E313" s="12">
        <v>455.75390914811271</v>
      </c>
      <c r="F313" s="12">
        <v>492.0527065742603</v>
      </c>
      <c r="G313" s="12">
        <v>642.28861218366819</v>
      </c>
      <c r="H313" s="12">
        <v>746.31424643429341</v>
      </c>
      <c r="I313" s="12">
        <v>611.53224354999998</v>
      </c>
      <c r="J313" s="12">
        <v>581.22934227999997</v>
      </c>
      <c r="K313" s="12">
        <v>715.977498332869</v>
      </c>
      <c r="L313" s="12">
        <v>851.41110308283453</v>
      </c>
      <c r="M313" s="12">
        <v>906.92789537444787</v>
      </c>
      <c r="N313" s="12">
        <v>903.13227040310471</v>
      </c>
      <c r="O313" s="12">
        <v>823.38092847033363</v>
      </c>
      <c r="P313" s="12">
        <v>841.52093953576252</v>
      </c>
      <c r="Q313" s="12">
        <v>666.35892294585142</v>
      </c>
      <c r="R313" s="12">
        <v>702.47282844099027</v>
      </c>
      <c r="S313" s="6" t="s">
        <v>7</v>
      </c>
    </row>
    <row r="314" spans="1:19" s="4" customFormat="1">
      <c r="A314" s="7" t="s">
        <v>8</v>
      </c>
      <c r="B314" s="13">
        <v>1073.2341952404081</v>
      </c>
      <c r="C314" s="13">
        <v>928.31812657985165</v>
      </c>
      <c r="D314" s="13">
        <v>824.38082176191995</v>
      </c>
      <c r="E314" s="13">
        <v>689.48445052457942</v>
      </c>
      <c r="F314" s="13">
        <v>426.24814062219116</v>
      </c>
      <c r="G314" s="13">
        <v>664.50777738753482</v>
      </c>
      <c r="H314" s="13">
        <v>673.68665854136896</v>
      </c>
      <c r="I314" s="13">
        <v>386.15870108000001</v>
      </c>
      <c r="J314" s="13">
        <v>386.88662412999997</v>
      </c>
      <c r="K314" s="13">
        <v>321.24403007965293</v>
      </c>
      <c r="L314" s="13">
        <v>525.04551996912505</v>
      </c>
      <c r="M314" s="13">
        <v>669.75736523511057</v>
      </c>
      <c r="N314" s="13">
        <v>512.03213089840324</v>
      </c>
      <c r="O314" s="13">
        <v>536.33197140819209</v>
      </c>
      <c r="P314" s="13">
        <v>440.84668798917039</v>
      </c>
      <c r="Q314" s="13">
        <v>490.16083532293919</v>
      </c>
      <c r="R314" s="13">
        <v>498.2881322117766</v>
      </c>
      <c r="S314" s="7" t="s">
        <v>9</v>
      </c>
    </row>
    <row r="315" spans="1:19" s="4" customFormat="1">
      <c r="A315" s="8" t="s">
        <v>10</v>
      </c>
      <c r="B315" s="14">
        <v>8986.4465271551671</v>
      </c>
      <c r="C315" s="14">
        <v>9790.1057019091077</v>
      </c>
      <c r="D315" s="14">
        <v>9567.2668809013303</v>
      </c>
      <c r="E315" s="14">
        <v>8740.9742785630842</v>
      </c>
      <c r="F315" s="14">
        <v>8455.2432066257188</v>
      </c>
      <c r="G315" s="14">
        <v>9066.8687730350284</v>
      </c>
      <c r="H315" s="14">
        <v>10321.275526569198</v>
      </c>
      <c r="I315" s="14">
        <v>8580.3545003500003</v>
      </c>
      <c r="J315" s="14">
        <v>9389.4664180100008</v>
      </c>
      <c r="K315" s="14">
        <v>9985.4964962699614</v>
      </c>
      <c r="L315" s="14">
        <v>10831.422787163987</v>
      </c>
      <c r="M315" s="14">
        <v>11553.011821308328</v>
      </c>
      <c r="N315" s="14">
        <v>11076.020882320572</v>
      </c>
      <c r="O315" s="14">
        <v>11344.615161362552</v>
      </c>
      <c r="P315" s="14">
        <v>11171.441874447006</v>
      </c>
      <c r="Q315" s="14">
        <v>11046.511356832807</v>
      </c>
      <c r="R315" s="14">
        <v>11099.993751296995</v>
      </c>
      <c r="S315" s="8" t="s">
        <v>11</v>
      </c>
    </row>
    <row r="316" spans="1:19" s="4" customFormat="1">
      <c r="A316" s="7" t="s">
        <v>12</v>
      </c>
      <c r="B316" s="13">
        <v>60.297523300339243</v>
      </c>
      <c r="C316" s="13">
        <v>53.557238135427596</v>
      </c>
      <c r="D316" s="13">
        <v>79.868010397530696</v>
      </c>
      <c r="E316" s="13">
        <v>104.40881811983361</v>
      </c>
      <c r="F316" s="13">
        <v>63.130880928588041</v>
      </c>
      <c r="G316" s="13">
        <v>47.408625420046974</v>
      </c>
      <c r="H316" s="13">
        <v>73.642618087864349</v>
      </c>
      <c r="I316" s="13">
        <v>110.11311281</v>
      </c>
      <c r="J316" s="13">
        <v>71.339830500000005</v>
      </c>
      <c r="K316" s="13">
        <v>125.75700941540347</v>
      </c>
      <c r="L316" s="13">
        <v>176.10338003922982</v>
      </c>
      <c r="M316" s="13">
        <v>111.69748793081062</v>
      </c>
      <c r="N316" s="13">
        <v>69.835974320786704</v>
      </c>
      <c r="O316" s="13">
        <v>27.919530462663161</v>
      </c>
      <c r="P316" s="13">
        <v>40.041710727606194</v>
      </c>
      <c r="Q316" s="13">
        <v>39.868534854690438</v>
      </c>
      <c r="R316" s="13">
        <v>39.130549722692727</v>
      </c>
      <c r="S316" s="7" t="s">
        <v>13</v>
      </c>
    </row>
    <row r="317" spans="1:19" s="4" customFormat="1">
      <c r="A317" s="6" t="s">
        <v>14</v>
      </c>
      <c r="B317" s="12">
        <v>3479.5644744189908</v>
      </c>
      <c r="C317" s="12">
        <v>3688.9003010666247</v>
      </c>
      <c r="D317" s="12">
        <v>3674.3357677916351</v>
      </c>
      <c r="E317" s="12">
        <v>3101.3038631681225</v>
      </c>
      <c r="F317" s="12">
        <v>2955.7815624512882</v>
      </c>
      <c r="G317" s="12">
        <v>3172.4115779007066</v>
      </c>
      <c r="H317" s="12">
        <v>3002.0028329069451</v>
      </c>
      <c r="I317" s="12">
        <v>2978.9686581000001</v>
      </c>
      <c r="J317" s="12">
        <v>3405.0104634099994</v>
      </c>
      <c r="K317" s="12">
        <v>3581.2834836120951</v>
      </c>
      <c r="L317" s="12">
        <v>3633.9244941174029</v>
      </c>
      <c r="M317" s="12">
        <v>3895.5992106001991</v>
      </c>
      <c r="N317" s="12">
        <v>4090.417215510794</v>
      </c>
      <c r="O317" s="12">
        <v>4213.5411115779743</v>
      </c>
      <c r="P317" s="12">
        <v>3727.434711976477</v>
      </c>
      <c r="Q317" s="12">
        <v>3657.1200648995946</v>
      </c>
      <c r="R317" s="12">
        <v>3742.9663569185605</v>
      </c>
      <c r="S317" s="6" t="s">
        <v>15</v>
      </c>
    </row>
    <row r="318" spans="1:19" s="4" customFormat="1">
      <c r="A318" s="7" t="s">
        <v>16</v>
      </c>
      <c r="B318" s="13">
        <v>280.95454538937008</v>
      </c>
      <c r="C318" s="13">
        <v>275.81006140647935</v>
      </c>
      <c r="D318" s="13">
        <v>288.38450149401638</v>
      </c>
      <c r="E318" s="13">
        <v>312.55460948815806</v>
      </c>
      <c r="F318" s="13">
        <v>303.10874798527675</v>
      </c>
      <c r="G318" s="13">
        <v>314.2020451935453</v>
      </c>
      <c r="H318" s="13">
        <v>228.16822695512883</v>
      </c>
      <c r="I318" s="13">
        <v>233.92856861999999</v>
      </c>
      <c r="J318" s="13">
        <v>231.57898759</v>
      </c>
      <c r="K318" s="13">
        <v>227.91904507515167</v>
      </c>
      <c r="L318" s="13">
        <v>251.74949925328519</v>
      </c>
      <c r="M318" s="13">
        <v>262.10908190149297</v>
      </c>
      <c r="N318" s="13">
        <v>282.72941769400944</v>
      </c>
      <c r="O318" s="13">
        <v>297.05134957765307</v>
      </c>
      <c r="P318" s="13">
        <v>335.76684042643308</v>
      </c>
      <c r="Q318" s="13">
        <v>356.98092173146591</v>
      </c>
      <c r="R318" s="13">
        <v>370.72829959794785</v>
      </c>
      <c r="S318" s="7" t="s">
        <v>17</v>
      </c>
    </row>
    <row r="319" spans="1:19" s="4" customFormat="1">
      <c r="A319" s="6" t="s">
        <v>18</v>
      </c>
      <c r="B319" s="12">
        <v>490.19127747724764</v>
      </c>
      <c r="C319" s="12">
        <v>497.60709484429037</v>
      </c>
      <c r="D319" s="12">
        <v>449.56073059401018</v>
      </c>
      <c r="E319" s="12">
        <v>255.1269446640346</v>
      </c>
      <c r="F319" s="12">
        <v>187.87432928818859</v>
      </c>
      <c r="G319" s="12">
        <v>227.77073834060712</v>
      </c>
      <c r="H319" s="12">
        <v>163.64986345994097</v>
      </c>
      <c r="I319" s="12">
        <v>266.23578988000003</v>
      </c>
      <c r="J319" s="12">
        <v>311.99437005999999</v>
      </c>
      <c r="K319" s="12">
        <v>368.76167209801065</v>
      </c>
      <c r="L319" s="12">
        <v>347.88630263410204</v>
      </c>
      <c r="M319" s="12">
        <v>437.86660957139298</v>
      </c>
      <c r="N319" s="12">
        <v>400.65474253144237</v>
      </c>
      <c r="O319" s="12">
        <v>483.11162270237384</v>
      </c>
      <c r="P319" s="12">
        <v>490.81542384380663</v>
      </c>
      <c r="Q319" s="12">
        <v>488.29515263621477</v>
      </c>
      <c r="R319" s="12">
        <v>529.82197719363762</v>
      </c>
      <c r="S319" s="6" t="s">
        <v>19</v>
      </c>
    </row>
    <row r="320" spans="1:19" s="4" customFormat="1" ht="60.75">
      <c r="A320" s="7" t="s">
        <v>20</v>
      </c>
      <c r="B320" s="13">
        <v>1526.934149429753</v>
      </c>
      <c r="C320" s="13">
        <v>1665.8105333357919</v>
      </c>
      <c r="D320" s="13">
        <v>1561.490990990714</v>
      </c>
      <c r="E320" s="13">
        <v>1314.5431499954996</v>
      </c>
      <c r="F320" s="13">
        <v>1210.6499265045466</v>
      </c>
      <c r="G320" s="13">
        <v>1375.9877730206802</v>
      </c>
      <c r="H320" s="13">
        <v>1364.1493191190987</v>
      </c>
      <c r="I320" s="13">
        <v>1244.31670076</v>
      </c>
      <c r="J320" s="13">
        <v>1349.0152752800002</v>
      </c>
      <c r="K320" s="13">
        <v>1511.8788777147017</v>
      </c>
      <c r="L320" s="13">
        <v>1494.502241264476</v>
      </c>
      <c r="M320" s="13">
        <v>1646.592848863703</v>
      </c>
      <c r="N320" s="13">
        <v>1694.7218193734734</v>
      </c>
      <c r="O320" s="13">
        <v>1635.2821399517727</v>
      </c>
      <c r="P320" s="13">
        <v>1687.0340642283993</v>
      </c>
      <c r="Q320" s="13">
        <v>1699.0114300498728</v>
      </c>
      <c r="R320" s="13">
        <v>1585.2114270599984</v>
      </c>
      <c r="S320" s="7" t="s">
        <v>21</v>
      </c>
    </row>
    <row r="321" spans="1:19" s="4" customFormat="1">
      <c r="A321" s="6" t="s">
        <v>22</v>
      </c>
      <c r="B321" s="12">
        <v>55.990556367399975</v>
      </c>
      <c r="C321" s="12">
        <v>55.353445829500828</v>
      </c>
      <c r="D321" s="12">
        <v>46.914178465590119</v>
      </c>
      <c r="E321" s="12">
        <v>55.540581332326539</v>
      </c>
      <c r="F321" s="12">
        <v>49.555021687445951</v>
      </c>
      <c r="G321" s="12">
        <v>57.921432033754613</v>
      </c>
      <c r="H321" s="12">
        <v>48.69912330671152</v>
      </c>
      <c r="I321" s="12">
        <v>50.667813350000003</v>
      </c>
      <c r="J321" s="12">
        <v>58.57205819</v>
      </c>
      <c r="K321" s="12">
        <v>81.44572891339736</v>
      </c>
      <c r="L321" s="12">
        <v>82.933682261436928</v>
      </c>
      <c r="M321" s="12">
        <v>77.429968060434064</v>
      </c>
      <c r="N321" s="12">
        <v>81.697064787330007</v>
      </c>
      <c r="O321" s="12">
        <v>84.501046589883998</v>
      </c>
      <c r="P321" s="12">
        <v>83.120659740094908</v>
      </c>
      <c r="Q321" s="12">
        <v>81.516453865531332</v>
      </c>
      <c r="R321" s="12">
        <v>93.008325629389873</v>
      </c>
      <c r="S321" s="6" t="s">
        <v>23</v>
      </c>
    </row>
    <row r="322" spans="1:19" s="4" customFormat="1">
      <c r="A322" s="7" t="s">
        <v>24</v>
      </c>
      <c r="B322" s="13">
        <v>589.00110249775651</v>
      </c>
      <c r="C322" s="13">
        <v>746.6289731319024</v>
      </c>
      <c r="D322" s="13">
        <v>606.45575567341155</v>
      </c>
      <c r="E322" s="13">
        <v>536.97467885033097</v>
      </c>
      <c r="F322" s="13">
        <v>670.84880863036392</v>
      </c>
      <c r="G322" s="13">
        <v>634.83632177490495</v>
      </c>
      <c r="H322" s="13">
        <v>715.03509461739441</v>
      </c>
      <c r="I322" s="13">
        <v>541.06317438999997</v>
      </c>
      <c r="J322" s="13">
        <v>610.29219862000002</v>
      </c>
      <c r="K322" s="13">
        <v>739.05331836053426</v>
      </c>
      <c r="L322" s="13">
        <v>1106.2717034847744</v>
      </c>
      <c r="M322" s="13">
        <v>1520.2798118535752</v>
      </c>
      <c r="N322" s="13">
        <v>883.44032180500176</v>
      </c>
      <c r="O322" s="13">
        <v>1203.5224915933982</v>
      </c>
      <c r="P322" s="13">
        <v>1322.9759971922099</v>
      </c>
      <c r="Q322" s="13">
        <v>1165.7391197411591</v>
      </c>
      <c r="R322" s="13">
        <v>1195.4507980484932</v>
      </c>
      <c r="S322" s="7" t="s">
        <v>25</v>
      </c>
    </row>
    <row r="323" spans="1:19" s="4" customFormat="1">
      <c r="A323" s="6" t="s">
        <v>26</v>
      </c>
      <c r="B323" s="12">
        <v>811.72787035316787</v>
      </c>
      <c r="C323" s="12">
        <v>865.65302136518426</v>
      </c>
      <c r="D323" s="12">
        <v>761.00641193397416</v>
      </c>
      <c r="E323" s="12">
        <v>676.50215638986515</v>
      </c>
      <c r="F323" s="12">
        <v>468.68112305786451</v>
      </c>
      <c r="G323" s="12">
        <v>471.03467128398722</v>
      </c>
      <c r="H323" s="12">
        <v>497.3323285994876</v>
      </c>
      <c r="I323" s="12">
        <v>516.16284337000002</v>
      </c>
      <c r="J323" s="12">
        <v>508.12658055999992</v>
      </c>
      <c r="K323" s="12">
        <v>532.57032402394589</v>
      </c>
      <c r="L323" s="12">
        <v>618.0134111228781</v>
      </c>
      <c r="M323" s="12">
        <v>630.8763311692453</v>
      </c>
      <c r="N323" s="12">
        <v>608.76793948647617</v>
      </c>
      <c r="O323" s="12">
        <v>547.39365861197962</v>
      </c>
      <c r="P323" s="12">
        <v>573.58667370562955</v>
      </c>
      <c r="Q323" s="12">
        <v>593.22970066139703</v>
      </c>
      <c r="R323" s="12">
        <v>625.05363372246768</v>
      </c>
      <c r="S323" s="6" t="s">
        <v>27</v>
      </c>
    </row>
    <row r="324" spans="1:19" s="4" customFormat="1" ht="40.5">
      <c r="A324" s="7" t="s">
        <v>28</v>
      </c>
      <c r="B324" s="13">
        <v>308.6578829180915</v>
      </c>
      <c r="C324" s="13">
        <v>361.93487959697603</v>
      </c>
      <c r="D324" s="13">
        <v>448.20856083883359</v>
      </c>
      <c r="E324" s="13">
        <v>480.69001500588263</v>
      </c>
      <c r="F324" s="13">
        <v>577.44567208622675</v>
      </c>
      <c r="G324" s="13">
        <v>600.22541001476873</v>
      </c>
      <c r="H324" s="13">
        <v>590.79577279266266</v>
      </c>
      <c r="I324" s="13">
        <v>657.63201391999996</v>
      </c>
      <c r="J324" s="13">
        <v>710.77177343000005</v>
      </c>
      <c r="K324" s="13">
        <v>755.8457732748833</v>
      </c>
      <c r="L324" s="13">
        <v>737.9618108149491</v>
      </c>
      <c r="M324" s="13">
        <v>755.2312511599016</v>
      </c>
      <c r="N324" s="13">
        <v>738.71815830814342</v>
      </c>
      <c r="O324" s="13">
        <v>936.88705341227842</v>
      </c>
      <c r="P324" s="13">
        <v>1037.5903006857479</v>
      </c>
      <c r="Q324" s="13">
        <v>1060.0653967070405</v>
      </c>
      <c r="R324" s="13">
        <v>1050.5689584867425</v>
      </c>
      <c r="S324" s="7" t="s">
        <v>29</v>
      </c>
    </row>
    <row r="325" spans="1:19" s="4" customFormat="1" ht="40.5">
      <c r="A325" s="6" t="s">
        <v>30</v>
      </c>
      <c r="B325" s="12">
        <v>468.25582462187958</v>
      </c>
      <c r="C325" s="12">
        <v>517.41579544976241</v>
      </c>
      <c r="D325" s="12">
        <v>563.09507007771185</v>
      </c>
      <c r="E325" s="12">
        <v>653.90736058454218</v>
      </c>
      <c r="F325" s="12">
        <v>679.52167499326106</v>
      </c>
      <c r="G325" s="12">
        <v>878.23704716979205</v>
      </c>
      <c r="H325" s="12">
        <v>874.2382618097464</v>
      </c>
      <c r="I325" s="12">
        <v>671.68345420000003</v>
      </c>
      <c r="J325" s="12">
        <v>806.24856347000014</v>
      </c>
      <c r="K325" s="12">
        <v>710.03958093402696</v>
      </c>
      <c r="L325" s="12">
        <v>936.49670853479961</v>
      </c>
      <c r="M325" s="12">
        <v>818.77967099025557</v>
      </c>
      <c r="N325" s="12">
        <v>744.85040954841645</v>
      </c>
      <c r="O325" s="12">
        <v>552.91089291281207</v>
      </c>
      <c r="P325" s="12">
        <v>573.11073448689444</v>
      </c>
      <c r="Q325" s="12">
        <v>612.27381411224337</v>
      </c>
      <c r="R325" s="12">
        <v>644.1451587410105</v>
      </c>
      <c r="S325" s="6" t="s">
        <v>31</v>
      </c>
    </row>
    <row r="326" spans="1:19" s="4" customFormat="1">
      <c r="A326" s="7" t="s">
        <v>32</v>
      </c>
      <c r="B326" s="13">
        <v>601.31796963608747</v>
      </c>
      <c r="C326" s="13">
        <v>624.61533206637</v>
      </c>
      <c r="D326" s="13">
        <v>634.27543417462732</v>
      </c>
      <c r="E326" s="13">
        <v>787.35178723492027</v>
      </c>
      <c r="F326" s="13">
        <v>746.57581449007307</v>
      </c>
      <c r="G326" s="13">
        <v>735.26796141980822</v>
      </c>
      <c r="H326" s="13">
        <v>2215.5072843949324</v>
      </c>
      <c r="I326" s="13">
        <v>736.05173968999998</v>
      </c>
      <c r="J326" s="13">
        <v>728.36754814999995</v>
      </c>
      <c r="K326" s="13">
        <v>725.05525356385522</v>
      </c>
      <c r="L326" s="13">
        <v>779.1648997724426</v>
      </c>
      <c r="M326" s="13">
        <v>788.38674800875674</v>
      </c>
      <c r="N326" s="13">
        <v>822.537909287557</v>
      </c>
      <c r="O326" s="13">
        <v>794.54585409531364</v>
      </c>
      <c r="P326" s="13">
        <v>787.39926245444906</v>
      </c>
      <c r="Q326" s="13">
        <v>795.15486625923381</v>
      </c>
      <c r="R326" s="13">
        <v>702.48342225040858</v>
      </c>
      <c r="S326" s="7" t="s">
        <v>33</v>
      </c>
    </row>
    <row r="327" spans="1:19" s="4" customFormat="1">
      <c r="A327" s="6" t="s">
        <v>34</v>
      </c>
      <c r="B327" s="12">
        <v>153.16212639167577</v>
      </c>
      <c r="C327" s="12">
        <v>252.78372559387509</v>
      </c>
      <c r="D327" s="12">
        <v>252.75396864835906</v>
      </c>
      <c r="E327" s="12">
        <v>260.8040509344973</v>
      </c>
      <c r="F327" s="12">
        <v>281.66971822954883</v>
      </c>
      <c r="G327" s="12">
        <v>289.11136934870763</v>
      </c>
      <c r="H327" s="12">
        <v>293.50707778579164</v>
      </c>
      <c r="I327" s="12">
        <v>324.75347207999999</v>
      </c>
      <c r="J327" s="12">
        <v>337.69317404999998</v>
      </c>
      <c r="K327" s="12">
        <v>364.39636472339402</v>
      </c>
      <c r="L327" s="12">
        <v>388.88236251464969</v>
      </c>
      <c r="M327" s="12">
        <v>382.49850811884193</v>
      </c>
      <c r="N327" s="12">
        <v>396.75088472281982</v>
      </c>
      <c r="O327" s="12">
        <v>397.65634658134672</v>
      </c>
      <c r="P327" s="12">
        <v>384.94636463676682</v>
      </c>
      <c r="Q327" s="12">
        <v>348.1658243815175</v>
      </c>
      <c r="R327" s="12">
        <v>357.37952880323638</v>
      </c>
      <c r="S327" s="6" t="s">
        <v>35</v>
      </c>
    </row>
    <row r="328" spans="1:19" s="4" customFormat="1" ht="40.5">
      <c r="A328" s="7" t="s">
        <v>36</v>
      </c>
      <c r="B328" s="13">
        <v>232.22377677048112</v>
      </c>
      <c r="C328" s="13">
        <v>240.16240189659803</v>
      </c>
      <c r="D328" s="13">
        <v>232.82928315737914</v>
      </c>
      <c r="E328" s="13">
        <v>221.91342524652171</v>
      </c>
      <c r="F328" s="13">
        <v>231.25304764456058</v>
      </c>
      <c r="G328" s="13">
        <v>236.11435622598981</v>
      </c>
      <c r="H328" s="13">
        <v>247.54808557142616</v>
      </c>
      <c r="I328" s="13">
        <v>240.00936883</v>
      </c>
      <c r="J328" s="13">
        <v>249.49197725999997</v>
      </c>
      <c r="K328" s="13">
        <v>261.15208862532648</v>
      </c>
      <c r="L328" s="13">
        <v>259.6342069905524</v>
      </c>
      <c r="M328" s="13">
        <v>256.02668469538906</v>
      </c>
      <c r="N328" s="13">
        <v>247.73906569776167</v>
      </c>
      <c r="O328" s="13">
        <v>253.88419806708657</v>
      </c>
      <c r="P328" s="13">
        <v>263.25960635033249</v>
      </c>
      <c r="Q328" s="13">
        <v>272.89827274806038</v>
      </c>
      <c r="R328" s="13">
        <v>288.9361692149443</v>
      </c>
      <c r="S328" s="7" t="s">
        <v>37</v>
      </c>
    </row>
    <row r="329" spans="1:19" s="4" customFormat="1">
      <c r="A329" s="6" t="s">
        <v>38</v>
      </c>
      <c r="B329" s="12">
        <v>7.5708546151761826</v>
      </c>
      <c r="C329" s="12">
        <v>7.8611083940913025</v>
      </c>
      <c r="D329" s="12">
        <v>6.9692770001067386</v>
      </c>
      <c r="E329" s="12">
        <v>7.4048119838115118</v>
      </c>
      <c r="F329" s="12">
        <v>7.9673018522239545</v>
      </c>
      <c r="G329" s="12">
        <v>9.6203622058500269</v>
      </c>
      <c r="H329" s="12">
        <v>3.2219280751133743</v>
      </c>
      <c r="I329" s="12">
        <v>8.7677902999999997</v>
      </c>
      <c r="J329" s="12">
        <v>10.9636174</v>
      </c>
      <c r="K329" s="12">
        <v>17.777105028214375</v>
      </c>
      <c r="L329" s="12">
        <v>16.008480333100231</v>
      </c>
      <c r="M329" s="12">
        <v>14.524124083122407</v>
      </c>
      <c r="N329" s="12">
        <v>12.794056614605683</v>
      </c>
      <c r="O329" s="12">
        <v>22.110108421700801</v>
      </c>
      <c r="P329" s="12">
        <v>15.861556252210438</v>
      </c>
      <c r="Q329" s="12">
        <v>13.249416101939488</v>
      </c>
      <c r="R329" s="12">
        <v>21.555288523545389</v>
      </c>
      <c r="S329" s="6" t="s">
        <v>39</v>
      </c>
    </row>
    <row r="330" spans="1:19" s="4" customFormat="1">
      <c r="A330" s="19" t="s">
        <v>48</v>
      </c>
      <c r="B330" s="20">
        <f t="shared" ref="B330:R330" si="27">SUM(B312:B329)-B312-B315</f>
        <v>10565.678925478813</v>
      </c>
      <c r="C330" s="20">
        <f t="shared" si="27"/>
        <v>11302.661728481135</v>
      </c>
      <c r="D330" s="20">
        <f t="shared" si="27"/>
        <v>10981.997888922895</v>
      </c>
      <c r="E330" s="20">
        <f t="shared" si="27"/>
        <v>9914.2646126710424</v>
      </c>
      <c r="F330" s="20">
        <f t="shared" si="27"/>
        <v>9352.364477025907</v>
      </c>
      <c r="G330" s="20">
        <f t="shared" si="27"/>
        <v>10356.94608092435</v>
      </c>
      <c r="H330" s="20">
        <f t="shared" si="27"/>
        <v>11737.498722457907</v>
      </c>
      <c r="I330" s="20">
        <f t="shared" si="27"/>
        <v>9578.0454449299978</v>
      </c>
      <c r="J330" s="20">
        <f t="shared" si="27"/>
        <v>10357.582384379999</v>
      </c>
      <c r="K330" s="20">
        <f t="shared" si="27"/>
        <v>11040.157153775459</v>
      </c>
      <c r="L330" s="20">
        <f t="shared" si="27"/>
        <v>12205.989806190044</v>
      </c>
      <c r="M330" s="20">
        <f t="shared" si="27"/>
        <v>13174.58359761668</v>
      </c>
      <c r="N330" s="20">
        <f t="shared" si="27"/>
        <v>12490.819380990128</v>
      </c>
      <c r="O330" s="20">
        <f t="shared" si="27"/>
        <v>12810.030304436768</v>
      </c>
      <c r="P330" s="20">
        <f t="shared" si="27"/>
        <v>12605.311534231991</v>
      </c>
      <c r="Q330" s="20">
        <f t="shared" si="27"/>
        <v>12340.088727018747</v>
      </c>
      <c r="R330" s="20">
        <f t="shared" si="27"/>
        <v>12447.200854565846</v>
      </c>
      <c r="S330" s="19" t="s">
        <v>53</v>
      </c>
    </row>
    <row r="331" spans="1:19" s="4" customFormat="1">
      <c r="A331" s="22" t="s">
        <v>49</v>
      </c>
      <c r="B331" s="14">
        <f t="shared" ref="B331:R331" si="28">(SUM(B312:B329)-B312-B315)-B333</f>
        <v>50.912164847177337</v>
      </c>
      <c r="C331" s="14">
        <f t="shared" si="28"/>
        <v>24.293149039387572</v>
      </c>
      <c r="D331" s="14">
        <f t="shared" si="28"/>
        <v>-1.8107537869309454</v>
      </c>
      <c r="E331" s="14">
        <f t="shared" si="28"/>
        <v>-13.732313559807153</v>
      </c>
      <c r="F331" s="14">
        <f t="shared" si="28"/>
        <v>-37.228821629150843</v>
      </c>
      <c r="G331" s="14">
        <f t="shared" si="28"/>
        <v>-37.403782186838725</v>
      </c>
      <c r="H331" s="14">
        <f t="shared" si="28"/>
        <v>-14.280681398604429</v>
      </c>
      <c r="I331" s="14">
        <f t="shared" si="28"/>
        <v>6.4999767346307635E-7</v>
      </c>
      <c r="J331" s="14">
        <f t="shared" si="28"/>
        <v>7.500002539018169E-7</v>
      </c>
      <c r="K331" s="14">
        <f t="shared" si="28"/>
        <v>-26.812945695633971</v>
      </c>
      <c r="L331" s="14">
        <f t="shared" si="28"/>
        <v>-41.555573422667294</v>
      </c>
      <c r="M331" s="14">
        <f t="shared" si="28"/>
        <v>32.793224869919868</v>
      </c>
      <c r="N331" s="14">
        <f t="shared" si="28"/>
        <v>-75.946723551698597</v>
      </c>
      <c r="O331" s="14">
        <f t="shared" si="28"/>
        <v>97.060685048039886</v>
      </c>
      <c r="P331" s="14">
        <f t="shared" si="28"/>
        <v>83.611619282099127</v>
      </c>
      <c r="Q331" s="14">
        <f t="shared" si="28"/>
        <v>234.96578659593251</v>
      </c>
      <c r="R331" s="14">
        <f t="shared" si="28"/>
        <v>224.973379737512</v>
      </c>
      <c r="S331" s="22" t="s">
        <v>54</v>
      </c>
    </row>
    <row r="332" spans="1:19" s="4" customFormat="1">
      <c r="A332" s="23" t="s">
        <v>50</v>
      </c>
      <c r="B332" s="24">
        <f t="shared" ref="B332:R332" si="29">100*((SUM(B312:B329)-B312-B315)-B333)/B333</f>
        <v>0.48419680632192147</v>
      </c>
      <c r="C332" s="24">
        <f t="shared" si="29"/>
        <v>0.2153959490530325</v>
      </c>
      <c r="D332" s="24">
        <f t="shared" si="29"/>
        <v>-1.6485663997185339E-2</v>
      </c>
      <c r="E332" s="24">
        <f t="shared" si="29"/>
        <v>-0.13831907545745592</v>
      </c>
      <c r="F332" s="24">
        <f t="shared" si="29"/>
        <v>-0.39649024664873833</v>
      </c>
      <c r="G332" s="24">
        <f t="shared" si="29"/>
        <v>-0.35984725047193283</v>
      </c>
      <c r="H332" s="24">
        <f t="shared" si="29"/>
        <v>-0.12151931131312781</v>
      </c>
      <c r="I332" s="24">
        <f t="shared" si="29"/>
        <v>6.7863289774977461E-9</v>
      </c>
      <c r="J332" s="24">
        <f t="shared" si="29"/>
        <v>7.2410744720426352E-9</v>
      </c>
      <c r="K332" s="24">
        <f t="shared" si="29"/>
        <v>-0.24227901091840306</v>
      </c>
      <c r="L332" s="24">
        <f t="shared" si="29"/>
        <v>-0.33929715820315137</v>
      </c>
      <c r="M332" s="24">
        <f t="shared" si="29"/>
        <v>0.24953392148094181</v>
      </c>
      <c r="N332" s="24">
        <f t="shared" si="29"/>
        <v>-0.60434580320747966</v>
      </c>
      <c r="O332" s="24">
        <f t="shared" si="29"/>
        <v>0.76347767637241315</v>
      </c>
      <c r="P332" s="24">
        <f t="shared" si="29"/>
        <v>0.66773377297018321</v>
      </c>
      <c r="Q332" s="24">
        <f t="shared" si="29"/>
        <v>1.9410441988268274</v>
      </c>
      <c r="R332" s="24">
        <f t="shared" si="29"/>
        <v>1.8406904977087397</v>
      </c>
      <c r="S332" s="23" t="s">
        <v>55</v>
      </c>
    </row>
    <row r="333" spans="1:19" s="4" customFormat="1">
      <c r="A333" s="19" t="s">
        <v>51</v>
      </c>
      <c r="B333" s="20">
        <v>10514.766760631635</v>
      </c>
      <c r="C333" s="20">
        <v>11278.368579441747</v>
      </c>
      <c r="D333" s="20">
        <v>10983.808642709826</v>
      </c>
      <c r="E333" s="20">
        <v>9927.9969262308496</v>
      </c>
      <c r="F333" s="20">
        <v>9389.5932986550579</v>
      </c>
      <c r="G333" s="20">
        <v>10394.349863111189</v>
      </c>
      <c r="H333" s="20">
        <v>11751.779403856512</v>
      </c>
      <c r="I333" s="20">
        <v>9578.0454442800001</v>
      </c>
      <c r="J333" s="20">
        <v>10357.582383629999</v>
      </c>
      <c r="K333" s="20">
        <v>11066.970099471093</v>
      </c>
      <c r="L333" s="20">
        <v>12247.545379612711</v>
      </c>
      <c r="M333" s="20">
        <v>13141.79037274676</v>
      </c>
      <c r="N333" s="20">
        <v>12566.766104541826</v>
      </c>
      <c r="O333" s="20">
        <v>12712.969619388728</v>
      </c>
      <c r="P333" s="20">
        <v>12521.699914949892</v>
      </c>
      <c r="Q333" s="20">
        <v>12105.122940422814</v>
      </c>
      <c r="R333" s="20">
        <v>12222.227474828334</v>
      </c>
      <c r="S333" s="19" t="s">
        <v>56</v>
      </c>
    </row>
    <row r="334" spans="1:19" s="28" customFormat="1">
      <c r="A334" s="21" t="s">
        <v>52</v>
      </c>
      <c r="B334" s="21"/>
      <c r="C334" s="21"/>
      <c r="D334" s="21"/>
      <c r="E334" s="21"/>
      <c r="F334" s="21"/>
      <c r="G334" s="21"/>
      <c r="H334" s="21"/>
      <c r="I334" s="21"/>
      <c r="J334" s="21"/>
      <c r="K334" s="21" t="s">
        <v>57</v>
      </c>
      <c r="L334" s="21"/>
      <c r="M334" s="21"/>
      <c r="N334" s="21"/>
      <c r="O334" s="21"/>
      <c r="P334" s="21"/>
      <c r="Q334" s="21"/>
      <c r="R334" s="21"/>
      <c r="S334" s="21"/>
    </row>
    <row r="335" spans="1:19" s="28" customFormat="1"/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Province</vt:lpstr>
      <vt:lpstr>Sheet2</vt:lpstr>
      <vt:lpstr>Sheet3</vt:lpstr>
    </vt:vector>
  </TitlesOfParts>
  <Company>ex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phennapa</cp:lastModifiedBy>
  <dcterms:created xsi:type="dcterms:W3CDTF">2013-04-11T03:23:15Z</dcterms:created>
  <dcterms:modified xsi:type="dcterms:W3CDTF">2013-04-11T04:37:43Z</dcterms:modified>
</cp:coreProperties>
</file>